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3.xml" ContentType="application/vnd.openxmlformats-officedocument.drawing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queryTables/queryTable12.xml" ContentType="application/vnd.openxmlformats-officedocument.spreadsheetml.queryTable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4.xml" ContentType="application/vnd.openxmlformats-officedocument.drawing+xml"/>
  <Override PartName="/xl/queryTables/queryTable13.xml" ContentType="application/vnd.openxmlformats-officedocument.spreadsheetml.queryTable+xml"/>
  <Override PartName="/xl/queryTables/queryTable14.xml" ContentType="application/vnd.openxmlformats-officedocument.spreadsheetml.queryTable+xml"/>
  <Override PartName="/xl/queryTables/queryTable15.xml" ContentType="application/vnd.openxmlformats-officedocument.spreadsheetml.queryTable+xml"/>
  <Override PartName="/xl/queryTables/queryTable16.xml" ContentType="application/vnd.openxmlformats-officedocument.spreadsheetml.queryTable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5.xml" ContentType="application/vnd.openxmlformats-officedocument.drawing+xml"/>
  <Override PartName="/xl/queryTables/queryTable17.xml" ContentType="application/vnd.openxmlformats-officedocument.spreadsheetml.queryTable+xml"/>
  <Override PartName="/xl/queryTables/queryTable18.xml" ContentType="application/vnd.openxmlformats-officedocument.spreadsheetml.queryTable+xml"/>
  <Override PartName="/xl/queryTables/queryTable19.xml" ContentType="application/vnd.openxmlformats-officedocument.spreadsheetml.queryTable+xml"/>
  <Override PartName="/xl/queryTables/queryTable20.xml" ContentType="application/vnd.openxmlformats-officedocument.spreadsheetml.queryTable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6.xml" ContentType="application/vnd.openxmlformats-officedocument.drawing+xml"/>
  <Override PartName="/xl/queryTables/queryTable21.xml" ContentType="application/vnd.openxmlformats-officedocument.spreadsheetml.queryTable+xml"/>
  <Override PartName="/xl/queryTables/queryTable22.xml" ContentType="application/vnd.openxmlformats-officedocument.spreadsheetml.queryTable+xml"/>
  <Override PartName="/xl/queryTables/queryTable23.xml" ContentType="application/vnd.openxmlformats-officedocument.spreadsheetml.queryTable+xml"/>
  <Override PartName="/xl/queryTables/queryTable24.xml" ContentType="application/vnd.openxmlformats-officedocument.spreadsheetml.queryTable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7.xml" ContentType="application/vnd.openxmlformats-officedocument.drawing+xml"/>
  <Override PartName="/xl/queryTables/queryTable25.xml" ContentType="application/vnd.openxmlformats-officedocument.spreadsheetml.queryTable+xml"/>
  <Override PartName="/xl/queryTables/queryTable26.xml" ContentType="application/vnd.openxmlformats-officedocument.spreadsheetml.queryTable+xml"/>
  <Override PartName="/xl/queryTables/queryTable27.xml" ContentType="application/vnd.openxmlformats-officedocument.spreadsheetml.queryTable+xml"/>
  <Override PartName="/xl/queryTables/queryTable28.xml" ContentType="application/vnd.openxmlformats-officedocument.spreadsheetml.queryTable+xml"/>
  <Override PartName="/xl/charts/chart16.xml" ContentType="application/vnd.openxmlformats-officedocument.drawingml.chart+xml"/>
  <Override PartName="/xl/drawings/drawing8.xml" ContentType="application/vnd.openxmlformats-officedocument.drawing+xml"/>
  <Override PartName="/xl/queryTables/queryTable29.xml" ContentType="application/vnd.openxmlformats-officedocument.spreadsheetml.queryTable+xml"/>
  <Override PartName="/xl/queryTables/queryTable30.xml" ContentType="application/vnd.openxmlformats-officedocument.spreadsheetml.queryTable+xml"/>
  <Override PartName="/xl/queryTables/queryTable31.xml" ContentType="application/vnd.openxmlformats-officedocument.spreadsheetml.queryTable+xml"/>
  <Override PartName="/xl/queryTables/queryTable32.xml" ContentType="application/vnd.openxmlformats-officedocument.spreadsheetml.queryTable+xml"/>
  <Override PartName="/xl/charts/chart17.xml" ContentType="application/vnd.openxmlformats-officedocument.drawingml.chart+xml"/>
  <Override PartName="/xl/drawings/drawing9.xml" ContentType="application/vnd.openxmlformats-officedocument.drawing+xml"/>
  <Override PartName="/xl/queryTables/queryTable33.xml" ContentType="application/vnd.openxmlformats-officedocument.spreadsheetml.queryTable+xml"/>
  <Override PartName="/xl/queryTables/queryTable34.xml" ContentType="application/vnd.openxmlformats-officedocument.spreadsheetml.queryTable+xml"/>
  <Override PartName="/xl/queryTables/queryTable35.xml" ContentType="application/vnd.openxmlformats-officedocument.spreadsheetml.queryTable+xml"/>
  <Override PartName="/xl/queryTables/queryTable36.xml" ContentType="application/vnd.openxmlformats-officedocument.spreadsheetml.queryTable+xml"/>
  <Override PartName="/xl/charts/chart18.xml" ContentType="application/vnd.openxmlformats-officedocument.drawingml.chart+xml"/>
  <Override PartName="/xl/drawings/drawing10.xml" ContentType="application/vnd.openxmlformats-officedocument.drawing+xml"/>
  <Override PartName="/xl/queryTables/queryTable37.xml" ContentType="application/vnd.openxmlformats-officedocument.spreadsheetml.queryTable+xml"/>
  <Override PartName="/xl/queryTables/queryTable38.xml" ContentType="application/vnd.openxmlformats-officedocument.spreadsheetml.queryTable+xml"/>
  <Override PartName="/xl/queryTables/queryTable39.xml" ContentType="application/vnd.openxmlformats-officedocument.spreadsheetml.queryTable+xml"/>
  <Override PartName="/xl/queryTables/queryTable40.xml" ContentType="application/vnd.openxmlformats-officedocument.spreadsheetml.queryTable+xml"/>
  <Override PartName="/xl/charts/chart19.xml" ContentType="application/vnd.openxmlformats-officedocument.drawingml.chart+xml"/>
  <Override PartName="/xl/drawings/drawing11.xml" ContentType="application/vnd.openxmlformats-officedocument.drawing+xml"/>
  <Override PartName="/xl/queryTables/queryTable41.xml" ContentType="application/vnd.openxmlformats-officedocument.spreadsheetml.queryTable+xml"/>
  <Override PartName="/xl/queryTables/queryTable42.xml" ContentType="application/vnd.openxmlformats-officedocument.spreadsheetml.queryTable+xml"/>
  <Override PartName="/xl/queryTables/queryTable43.xml" ContentType="application/vnd.openxmlformats-officedocument.spreadsheetml.queryTable+xml"/>
  <Override PartName="/xl/queryTables/queryTable44.xml" ContentType="application/vnd.openxmlformats-officedocument.spreadsheetml.queryTable+xml"/>
  <Override PartName="/xl/charts/chart20.xml" ContentType="application/vnd.openxmlformats-officedocument.drawingml.chart+xml"/>
  <Override PartName="/xl/drawings/drawing12.xml" ContentType="application/vnd.openxmlformats-officedocument.drawing+xml"/>
  <Override PartName="/xl/queryTables/queryTable45.xml" ContentType="application/vnd.openxmlformats-officedocument.spreadsheetml.queryTable+xml"/>
  <Override PartName="/xl/queryTables/queryTable46.xml" ContentType="application/vnd.openxmlformats-officedocument.spreadsheetml.queryTable+xml"/>
  <Override PartName="/xl/queryTables/queryTable47.xml" ContentType="application/vnd.openxmlformats-officedocument.spreadsheetml.queryTable+xml"/>
  <Override PartName="/xl/queryTables/queryTable48.xml" ContentType="application/vnd.openxmlformats-officedocument.spreadsheetml.queryTable+xml"/>
  <Override PartName="/xl/charts/chart2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25" windowWidth="11475" windowHeight="11190" activeTab="11"/>
  </bookViews>
  <sheets>
    <sheet name="Gennaio" sheetId="13" r:id="rId1"/>
    <sheet name="Febbraio" sheetId="14" r:id="rId2"/>
    <sheet name="Marzo" sheetId="15" r:id="rId3"/>
    <sheet name="Aprile" sheetId="16" r:id="rId4"/>
    <sheet name="Maggio" sheetId="5" r:id="rId5"/>
    <sheet name="Giugno" sheetId="6" r:id="rId6"/>
    <sheet name="Luglio" sheetId="7" r:id="rId7"/>
    <sheet name="Agosto" sheetId="8" r:id="rId8"/>
    <sheet name="Settembre" sheetId="9" r:id="rId9"/>
    <sheet name="Ottobre" sheetId="10" r:id="rId10"/>
    <sheet name="Novembre" sheetId="11" r:id="rId11"/>
    <sheet name="Dicembre" sheetId="12" r:id="rId12"/>
  </sheets>
  <definedNames>
    <definedName name="New_Text_Document" localSheetId="3">Aprile!#REF!</definedName>
    <definedName name="New_Text_Document" localSheetId="11">Dicembre!#REF!</definedName>
    <definedName name="New_Text_Document" localSheetId="1">Febbraio!#REF!</definedName>
    <definedName name="New_Text_Document" localSheetId="0">Gennaio!#REF!</definedName>
    <definedName name="New_Text_Document" localSheetId="5">Giugno!#REF!</definedName>
    <definedName name="New_Text_Document" localSheetId="6">Luglio!$A$1:$K$44</definedName>
    <definedName name="New_Text_Document" localSheetId="4">Maggio!#REF!</definedName>
    <definedName name="New_Text_Document" localSheetId="2">Marzo!#REF!</definedName>
    <definedName name="New_Text_Document" localSheetId="10">Novembre!#REF!</definedName>
    <definedName name="New_Text_Document" localSheetId="9">Ottobre!#REF!</definedName>
    <definedName name="New_Text_Document" localSheetId="8">Settembre!#REF!</definedName>
    <definedName name="New_Text_Document_1" localSheetId="7">Agosto!$A$1:$K$44</definedName>
    <definedName name="New_Text_Document_1" localSheetId="3">Aprile!$A$1:$K$43</definedName>
    <definedName name="New_Text_Document_1" localSheetId="11">Dicembre!#REF!</definedName>
    <definedName name="New_Text_Document_1" localSheetId="1">Febbraio!$A$1:$K$41</definedName>
    <definedName name="New_Text_Document_1" localSheetId="0">Gennaio!$A$1:$K$44</definedName>
    <definedName name="New_Text_Document_1" localSheetId="5">Giugno!$A$1:$K$43</definedName>
    <definedName name="New_Text_Document_1" localSheetId="4">Maggio!$A$1:$K$44</definedName>
    <definedName name="New_Text_Document_1" localSheetId="2">Marzo!$A$1:$K$44</definedName>
    <definedName name="New_Text_Document_1" localSheetId="10">Novembre!#REF!</definedName>
    <definedName name="New_Text_Document_1" localSheetId="9">Ottobre!#REF!</definedName>
    <definedName name="New_Text_Document_1" localSheetId="8">Settembre!#REF!</definedName>
    <definedName name="New_Text_Document_2" localSheetId="11">Dicembre!$A$1:$K$44</definedName>
    <definedName name="New_Text_Document_2" localSheetId="10">Novembre!$A$1:$K$43</definedName>
    <definedName name="New_Text_Document_2" localSheetId="9">Ottobre!$A$2:$K$45</definedName>
    <definedName name="New_Text_Document_2" localSheetId="8">Settembre!$A$1:$K$43</definedName>
    <definedName name="prova_1" localSheetId="7">Agosto!$A$4:$R$13</definedName>
    <definedName name="prova_1" localSheetId="3">Aprile!$A$4:$R$13</definedName>
    <definedName name="prova_1" localSheetId="11">Dicembre!$A$4:$R$13</definedName>
    <definedName name="prova_1" localSheetId="1">Febbraio!$A$4:$R$13</definedName>
    <definedName name="prova_1" localSheetId="0">Gennaio!$A$4:$R$13</definedName>
    <definedName name="prova_1" localSheetId="5">Giugno!$A$4:$R$13</definedName>
    <definedName name="prova_1" localSheetId="6">Luglio!$A$4:$R$13</definedName>
    <definedName name="prova_1" localSheetId="4">Maggio!$A$4:$R$13</definedName>
    <definedName name="prova_1" localSheetId="2">Marzo!$A$4:$R$13</definedName>
    <definedName name="prova_1" localSheetId="10">Novembre!$A$4:$R$13</definedName>
    <definedName name="prova_1" localSheetId="9">Ottobre!$A$5:$R$14</definedName>
    <definedName name="prova_1" localSheetId="8">Settembre!$A$4:$R$13</definedName>
    <definedName name="prova_2" localSheetId="7">Agosto!$A$17:$R$26</definedName>
    <definedName name="prova_2" localSheetId="3">Aprile!$A$17:$R$26</definedName>
    <definedName name="prova_2" localSheetId="11">Dicembre!$A$17:$R$26</definedName>
    <definedName name="prova_2" localSheetId="1">Febbraio!$A$17:$R$26</definedName>
    <definedName name="prova_2" localSheetId="0">Gennaio!$A$17:$R$26</definedName>
    <definedName name="prova_2" localSheetId="5">Giugno!$A$17:$R$26</definedName>
    <definedName name="prova_2" localSheetId="6">Luglio!$A$17:$R$26</definedName>
    <definedName name="prova_2" localSheetId="4">Maggio!$A$17:$R$26</definedName>
    <definedName name="prova_2" localSheetId="2">Marzo!$A$17:$R$26</definedName>
    <definedName name="prova_2" localSheetId="10">Novembre!$A$17:$R$26</definedName>
    <definedName name="prova_2" localSheetId="9">Ottobre!$A$18:$R$27</definedName>
    <definedName name="prova_2" localSheetId="8">Settembre!$A$17:$R$26</definedName>
    <definedName name="prova_3" localSheetId="7">Agosto!$A$30:$R$40</definedName>
    <definedName name="prova_3" localSheetId="3">Aprile!$A$30:$R$39</definedName>
    <definedName name="prova_3" localSheetId="11">Dicembre!$A$30:$R$40</definedName>
    <definedName name="prova_3" localSheetId="1">Febbraio!$A$30:$R$37</definedName>
    <definedName name="prova_3" localSheetId="0">Gennaio!$A$30:$R$40</definedName>
    <definedName name="prova_3" localSheetId="5">Giugno!$A$30:$R$39</definedName>
    <definedName name="prova_3" localSheetId="6">Luglio!$A$30:$R$40</definedName>
    <definedName name="prova_3" localSheetId="4">Maggio!$A$30:$R$40</definedName>
    <definedName name="prova_3" localSheetId="2">Marzo!$A$30:$R$40</definedName>
    <definedName name="prova_3" localSheetId="10">Novembre!$A$30:$R$39</definedName>
    <definedName name="prova_3" localSheetId="9">Ottobre!$A$31:$R$41</definedName>
    <definedName name="prova_3" localSheetId="8">Settembre!$A$30:$R$39</definedName>
  </definedNames>
  <calcPr calcId="145621"/>
</workbook>
</file>

<file path=xl/calcChain.xml><?xml version="1.0" encoding="utf-8"?>
<calcChain xmlns="http://schemas.openxmlformats.org/spreadsheetml/2006/main">
  <c r="B15" i="12" l="1"/>
  <c r="B15" i="13"/>
  <c r="B15" i="16"/>
  <c r="C15" i="13"/>
  <c r="O15" i="7" l="1"/>
  <c r="O28" i="7"/>
  <c r="O44" i="7"/>
  <c r="Q44" i="7"/>
  <c r="P44" i="7"/>
  <c r="M44" i="7"/>
  <c r="L44" i="7"/>
  <c r="K44" i="7"/>
  <c r="J44" i="7"/>
  <c r="I44" i="7"/>
  <c r="H44" i="7"/>
  <c r="G44" i="7"/>
  <c r="E44" i="7"/>
  <c r="C44" i="7"/>
  <c r="B44" i="7"/>
  <c r="O42" i="7"/>
  <c r="Q42" i="7"/>
  <c r="P42" i="7"/>
  <c r="M42" i="7"/>
  <c r="L42" i="7"/>
  <c r="K42" i="7"/>
  <c r="J42" i="7"/>
  <c r="I42" i="7"/>
  <c r="H42" i="7"/>
  <c r="G42" i="7"/>
  <c r="E42" i="7"/>
  <c r="C42" i="7"/>
  <c r="B42" i="7"/>
  <c r="Q28" i="7"/>
  <c r="P28" i="7"/>
  <c r="M28" i="7"/>
  <c r="L28" i="7"/>
  <c r="K28" i="7"/>
  <c r="J28" i="7"/>
  <c r="I28" i="7"/>
  <c r="H28" i="7"/>
  <c r="G28" i="7"/>
  <c r="E28" i="7"/>
  <c r="C28" i="7"/>
  <c r="B28" i="7"/>
  <c r="Q15" i="7"/>
  <c r="P15" i="7"/>
  <c r="M15" i="7"/>
  <c r="L15" i="7"/>
  <c r="K15" i="7"/>
  <c r="J15" i="7"/>
  <c r="I15" i="7"/>
  <c r="H15" i="7"/>
  <c r="G15" i="7"/>
  <c r="E15" i="7"/>
  <c r="C15" i="7"/>
  <c r="B15" i="7"/>
  <c r="B39" i="14" l="1"/>
  <c r="Q15" i="13" l="1"/>
  <c r="P15" i="13"/>
  <c r="M15" i="13"/>
  <c r="L15" i="13"/>
  <c r="K15" i="13"/>
  <c r="J15" i="13"/>
  <c r="I15" i="13"/>
  <c r="H15" i="13"/>
  <c r="G15" i="13"/>
  <c r="E15" i="13"/>
  <c r="Q43" i="6"/>
  <c r="P43" i="6"/>
  <c r="O43" i="6"/>
  <c r="M43" i="6"/>
  <c r="L43" i="6"/>
  <c r="K43" i="6"/>
  <c r="J43" i="6"/>
  <c r="I43" i="6"/>
  <c r="H43" i="6"/>
  <c r="G43" i="6"/>
  <c r="E43" i="6"/>
  <c r="C43" i="6"/>
  <c r="B43" i="6"/>
  <c r="Q41" i="6"/>
  <c r="P41" i="6"/>
  <c r="O41" i="6"/>
  <c r="M41" i="6"/>
  <c r="L41" i="6"/>
  <c r="K41" i="6"/>
  <c r="J41" i="6"/>
  <c r="I41" i="6"/>
  <c r="H41" i="6"/>
  <c r="G41" i="6"/>
  <c r="E41" i="6"/>
  <c r="C41" i="6"/>
  <c r="B41" i="6"/>
  <c r="Q28" i="6"/>
  <c r="P28" i="6"/>
  <c r="O28" i="6"/>
  <c r="M28" i="6"/>
  <c r="L28" i="6"/>
  <c r="K28" i="6"/>
  <c r="J28" i="6"/>
  <c r="I28" i="6"/>
  <c r="H28" i="6"/>
  <c r="G28" i="6"/>
  <c r="E28" i="6"/>
  <c r="C28" i="6"/>
  <c r="B28" i="6"/>
  <c r="Q15" i="6"/>
  <c r="P15" i="6"/>
  <c r="O15" i="6"/>
  <c r="M15" i="6"/>
  <c r="L15" i="6"/>
  <c r="K15" i="6"/>
  <c r="J15" i="6"/>
  <c r="I15" i="6"/>
  <c r="H15" i="6"/>
  <c r="G15" i="6"/>
  <c r="E15" i="6"/>
  <c r="C15" i="6"/>
  <c r="B15" i="6"/>
  <c r="Q44" i="5"/>
  <c r="P44" i="5"/>
  <c r="O44" i="5"/>
  <c r="M44" i="5"/>
  <c r="L44" i="5"/>
  <c r="K44" i="5"/>
  <c r="J44" i="5"/>
  <c r="I44" i="5"/>
  <c r="H44" i="5"/>
  <c r="G44" i="5"/>
  <c r="E44" i="5"/>
  <c r="C44" i="5"/>
  <c r="B44" i="5"/>
  <c r="Q42" i="5"/>
  <c r="P42" i="5"/>
  <c r="O42" i="5"/>
  <c r="M42" i="5"/>
  <c r="L42" i="5"/>
  <c r="K42" i="5"/>
  <c r="J42" i="5"/>
  <c r="I42" i="5"/>
  <c r="H42" i="5"/>
  <c r="G42" i="5"/>
  <c r="E42" i="5"/>
  <c r="C42" i="5"/>
  <c r="B42" i="5"/>
  <c r="Q28" i="5"/>
  <c r="P28" i="5"/>
  <c r="O28" i="5"/>
  <c r="M28" i="5"/>
  <c r="L28" i="5"/>
  <c r="K28" i="5"/>
  <c r="J28" i="5"/>
  <c r="I28" i="5"/>
  <c r="H28" i="5"/>
  <c r="G28" i="5"/>
  <c r="E28" i="5"/>
  <c r="C28" i="5"/>
  <c r="B28" i="5"/>
  <c r="Q15" i="5"/>
  <c r="P15" i="5"/>
  <c r="O15" i="5"/>
  <c r="M15" i="5"/>
  <c r="L15" i="5"/>
  <c r="K15" i="5"/>
  <c r="J15" i="5"/>
  <c r="I15" i="5"/>
  <c r="H15" i="5"/>
  <c r="G15" i="5"/>
  <c r="E15" i="5"/>
  <c r="C15" i="5"/>
  <c r="B15" i="5"/>
  <c r="Q43" i="16"/>
  <c r="P43" i="16"/>
  <c r="O43" i="16"/>
  <c r="M43" i="16"/>
  <c r="L43" i="16"/>
  <c r="K43" i="16"/>
  <c r="J43" i="16"/>
  <c r="I43" i="16"/>
  <c r="H43" i="16"/>
  <c r="G43" i="16"/>
  <c r="E43" i="16"/>
  <c r="C43" i="16"/>
  <c r="B43" i="16"/>
  <c r="Q41" i="16"/>
  <c r="P41" i="16"/>
  <c r="O41" i="16"/>
  <c r="M41" i="16"/>
  <c r="L41" i="16"/>
  <c r="K41" i="16"/>
  <c r="J41" i="16"/>
  <c r="I41" i="16"/>
  <c r="H41" i="16"/>
  <c r="G41" i="16"/>
  <c r="E41" i="16"/>
  <c r="C41" i="16"/>
  <c r="B41" i="16"/>
  <c r="Q28" i="16"/>
  <c r="P28" i="16"/>
  <c r="O28" i="16"/>
  <c r="M28" i="16"/>
  <c r="L28" i="16"/>
  <c r="K28" i="16"/>
  <c r="J28" i="16"/>
  <c r="I28" i="16"/>
  <c r="H28" i="16"/>
  <c r="G28" i="16"/>
  <c r="E28" i="16"/>
  <c r="C28" i="16"/>
  <c r="B28" i="16"/>
  <c r="Q15" i="16"/>
  <c r="P15" i="16"/>
  <c r="O15" i="16"/>
  <c r="M15" i="16"/>
  <c r="L15" i="16"/>
  <c r="K15" i="16"/>
  <c r="J15" i="16"/>
  <c r="I15" i="16"/>
  <c r="H15" i="16"/>
  <c r="G15" i="16"/>
  <c r="E15" i="16"/>
  <c r="C15" i="16"/>
  <c r="Q44" i="15"/>
  <c r="P44" i="15"/>
  <c r="O44" i="15"/>
  <c r="M44" i="15"/>
  <c r="L44" i="15"/>
  <c r="K44" i="15"/>
  <c r="J44" i="15"/>
  <c r="I44" i="15"/>
  <c r="H44" i="15"/>
  <c r="G44" i="15"/>
  <c r="E44" i="15"/>
  <c r="C44" i="15"/>
  <c r="B44" i="15"/>
  <c r="Q42" i="15"/>
  <c r="P42" i="15"/>
  <c r="O42" i="15"/>
  <c r="M42" i="15"/>
  <c r="L42" i="15"/>
  <c r="K42" i="15"/>
  <c r="J42" i="15"/>
  <c r="I42" i="15"/>
  <c r="H42" i="15"/>
  <c r="G42" i="15"/>
  <c r="E42" i="15"/>
  <c r="C42" i="15"/>
  <c r="B42" i="15"/>
  <c r="Q28" i="15"/>
  <c r="P28" i="15"/>
  <c r="O28" i="15"/>
  <c r="M28" i="15"/>
  <c r="L28" i="15"/>
  <c r="K28" i="15"/>
  <c r="J28" i="15"/>
  <c r="I28" i="15"/>
  <c r="H28" i="15"/>
  <c r="G28" i="15"/>
  <c r="E28" i="15"/>
  <c r="C28" i="15"/>
  <c r="B28" i="15"/>
  <c r="Q15" i="15"/>
  <c r="P15" i="15"/>
  <c r="O15" i="15"/>
  <c r="M15" i="15"/>
  <c r="L15" i="15"/>
  <c r="K15" i="15"/>
  <c r="J15" i="15"/>
  <c r="I15" i="15"/>
  <c r="H15" i="15"/>
  <c r="G15" i="15"/>
  <c r="E15" i="15"/>
  <c r="C15" i="15"/>
  <c r="B15" i="15"/>
  <c r="Q41" i="14"/>
  <c r="P41" i="14"/>
  <c r="O41" i="14"/>
  <c r="M41" i="14"/>
  <c r="L41" i="14"/>
  <c r="K41" i="14"/>
  <c r="J41" i="14"/>
  <c r="I41" i="14"/>
  <c r="H41" i="14"/>
  <c r="G41" i="14"/>
  <c r="E41" i="14"/>
  <c r="C41" i="14"/>
  <c r="B41" i="14"/>
  <c r="Q39" i="14"/>
  <c r="P39" i="14"/>
  <c r="O39" i="14"/>
  <c r="M39" i="14"/>
  <c r="L39" i="14"/>
  <c r="K39" i="14"/>
  <c r="J39" i="14"/>
  <c r="I39" i="14"/>
  <c r="H39" i="14"/>
  <c r="G39" i="14"/>
  <c r="E39" i="14"/>
  <c r="C39" i="14"/>
  <c r="Q28" i="14"/>
  <c r="P28" i="14"/>
  <c r="O28" i="14"/>
  <c r="M28" i="14"/>
  <c r="L28" i="14"/>
  <c r="K28" i="14"/>
  <c r="J28" i="14"/>
  <c r="I28" i="14"/>
  <c r="H28" i="14"/>
  <c r="G28" i="14"/>
  <c r="E28" i="14"/>
  <c r="C28" i="14"/>
  <c r="B28" i="14"/>
  <c r="Q15" i="14"/>
  <c r="P15" i="14"/>
  <c r="O15" i="14"/>
  <c r="M15" i="14"/>
  <c r="L15" i="14"/>
  <c r="K15" i="14"/>
  <c r="J15" i="14"/>
  <c r="I15" i="14"/>
  <c r="H15" i="14"/>
  <c r="G15" i="14"/>
  <c r="E15" i="14"/>
  <c r="C15" i="14"/>
  <c r="B15" i="14"/>
  <c r="Q44" i="13"/>
  <c r="P44" i="13"/>
  <c r="O44" i="13"/>
  <c r="M44" i="13"/>
  <c r="L44" i="13"/>
  <c r="K44" i="13"/>
  <c r="J44" i="13"/>
  <c r="I44" i="13"/>
  <c r="H44" i="13"/>
  <c r="G44" i="13"/>
  <c r="E44" i="13"/>
  <c r="C44" i="13"/>
  <c r="B44" i="13"/>
  <c r="Q42" i="13"/>
  <c r="P42" i="13"/>
  <c r="O42" i="13"/>
  <c r="M42" i="13"/>
  <c r="L42" i="13"/>
  <c r="K42" i="13"/>
  <c r="J42" i="13"/>
  <c r="I42" i="13"/>
  <c r="H42" i="13"/>
  <c r="G42" i="13"/>
  <c r="E42" i="13"/>
  <c r="C42" i="13"/>
  <c r="B42" i="13"/>
  <c r="Q28" i="13"/>
  <c r="P28" i="13"/>
  <c r="O28" i="13"/>
  <c r="M28" i="13"/>
  <c r="L28" i="13"/>
  <c r="K28" i="13"/>
  <c r="J28" i="13"/>
  <c r="I28" i="13"/>
  <c r="H28" i="13"/>
  <c r="G28" i="13"/>
  <c r="E28" i="13"/>
  <c r="C28" i="13"/>
  <c r="B28" i="13"/>
  <c r="O15" i="13"/>
  <c r="Q41" i="9" l="1"/>
  <c r="P41" i="9"/>
  <c r="M41" i="9"/>
  <c r="L41" i="9"/>
  <c r="K41" i="9"/>
  <c r="J41" i="9"/>
  <c r="I41" i="9"/>
  <c r="H41" i="9"/>
  <c r="G41" i="9"/>
  <c r="E41" i="9"/>
  <c r="C41" i="9"/>
  <c r="B41" i="9"/>
  <c r="Q44" i="12"/>
  <c r="P44" i="12"/>
  <c r="O44" i="12"/>
  <c r="M44" i="12"/>
  <c r="L44" i="12"/>
  <c r="K44" i="12"/>
  <c r="J44" i="12"/>
  <c r="I44" i="12"/>
  <c r="H44" i="12"/>
  <c r="G44" i="12"/>
  <c r="E44" i="12"/>
  <c r="C44" i="12"/>
  <c r="B44" i="12"/>
  <c r="Q42" i="12"/>
  <c r="P42" i="12"/>
  <c r="O42" i="12"/>
  <c r="M42" i="12"/>
  <c r="L42" i="12"/>
  <c r="K42" i="12"/>
  <c r="J42" i="12"/>
  <c r="I42" i="12"/>
  <c r="H42" i="12"/>
  <c r="G42" i="12"/>
  <c r="E42" i="12"/>
  <c r="C42" i="12"/>
  <c r="B42" i="12"/>
  <c r="Q28" i="12"/>
  <c r="P28" i="12"/>
  <c r="O28" i="12"/>
  <c r="M28" i="12"/>
  <c r="L28" i="12"/>
  <c r="K28" i="12"/>
  <c r="J28" i="12"/>
  <c r="I28" i="12"/>
  <c r="H28" i="12"/>
  <c r="G28" i="12"/>
  <c r="E28" i="12"/>
  <c r="C28" i="12"/>
  <c r="B28" i="12"/>
  <c r="Q15" i="12"/>
  <c r="P15" i="12"/>
  <c r="O15" i="12"/>
  <c r="M15" i="12"/>
  <c r="L15" i="12"/>
  <c r="K15" i="12"/>
  <c r="J15" i="12"/>
  <c r="I15" i="12"/>
  <c r="H15" i="12"/>
  <c r="G15" i="12"/>
  <c r="E15" i="12"/>
  <c r="C15" i="12"/>
  <c r="Q43" i="11"/>
  <c r="P43" i="11"/>
  <c r="O43" i="11"/>
  <c r="M43" i="11"/>
  <c r="L43" i="11"/>
  <c r="K43" i="11"/>
  <c r="J43" i="11"/>
  <c r="I43" i="11"/>
  <c r="H43" i="11"/>
  <c r="G43" i="11"/>
  <c r="E43" i="11"/>
  <c r="C43" i="11"/>
  <c r="B43" i="11"/>
  <c r="Q41" i="11"/>
  <c r="P41" i="11"/>
  <c r="O41" i="11"/>
  <c r="M41" i="11"/>
  <c r="L41" i="11"/>
  <c r="K41" i="11"/>
  <c r="J41" i="11"/>
  <c r="I41" i="11"/>
  <c r="H41" i="11"/>
  <c r="G41" i="11"/>
  <c r="E41" i="11"/>
  <c r="C41" i="11"/>
  <c r="B41" i="11"/>
  <c r="Q28" i="11"/>
  <c r="P28" i="11"/>
  <c r="O28" i="11"/>
  <c r="M28" i="11"/>
  <c r="L28" i="11"/>
  <c r="K28" i="11"/>
  <c r="J28" i="11"/>
  <c r="I28" i="11"/>
  <c r="H28" i="11"/>
  <c r="G28" i="11"/>
  <c r="E28" i="11"/>
  <c r="C28" i="11"/>
  <c r="B28" i="11"/>
  <c r="Q15" i="11"/>
  <c r="P15" i="11"/>
  <c r="O15" i="11"/>
  <c r="M15" i="11"/>
  <c r="L15" i="11"/>
  <c r="K15" i="11"/>
  <c r="J15" i="11"/>
  <c r="I15" i="11"/>
  <c r="H15" i="11"/>
  <c r="G15" i="11"/>
  <c r="E15" i="11"/>
  <c r="C15" i="11"/>
  <c r="B15" i="11"/>
  <c r="Q45" i="10"/>
  <c r="P45" i="10"/>
  <c r="O45" i="10"/>
  <c r="M45" i="10"/>
  <c r="L45" i="10"/>
  <c r="K45" i="10"/>
  <c r="J45" i="10"/>
  <c r="I45" i="10"/>
  <c r="H45" i="10"/>
  <c r="G45" i="10"/>
  <c r="E45" i="10"/>
  <c r="C45" i="10"/>
  <c r="B45" i="10"/>
  <c r="Q43" i="10"/>
  <c r="P43" i="10"/>
  <c r="O43" i="10"/>
  <c r="M43" i="10"/>
  <c r="L43" i="10"/>
  <c r="K43" i="10"/>
  <c r="J43" i="10"/>
  <c r="I43" i="10"/>
  <c r="H43" i="10"/>
  <c r="G43" i="10"/>
  <c r="E43" i="10"/>
  <c r="C43" i="10"/>
  <c r="B43" i="10"/>
  <c r="Q29" i="10"/>
  <c r="P29" i="10"/>
  <c r="O29" i="10"/>
  <c r="M29" i="10"/>
  <c r="L29" i="10"/>
  <c r="K29" i="10"/>
  <c r="J29" i="10"/>
  <c r="I29" i="10"/>
  <c r="H29" i="10"/>
  <c r="G29" i="10"/>
  <c r="E29" i="10"/>
  <c r="C29" i="10"/>
  <c r="B29" i="10"/>
  <c r="Q16" i="10"/>
  <c r="P16" i="10"/>
  <c r="O16" i="10"/>
  <c r="M16" i="10"/>
  <c r="L16" i="10"/>
  <c r="K16" i="10"/>
  <c r="J16" i="10"/>
  <c r="I16" i="10"/>
  <c r="H16" i="10"/>
  <c r="G16" i="10"/>
  <c r="E16" i="10"/>
  <c r="C16" i="10"/>
  <c r="B16" i="10"/>
  <c r="Q43" i="9"/>
  <c r="P43" i="9"/>
  <c r="O43" i="9"/>
  <c r="M43" i="9"/>
  <c r="L43" i="9"/>
  <c r="K43" i="9"/>
  <c r="J43" i="9"/>
  <c r="I43" i="9"/>
  <c r="H43" i="9"/>
  <c r="G43" i="9"/>
  <c r="E43" i="9"/>
  <c r="C43" i="9"/>
  <c r="B43" i="9"/>
  <c r="O41" i="9"/>
  <c r="Q28" i="9"/>
  <c r="P28" i="9"/>
  <c r="O28" i="9"/>
  <c r="M28" i="9"/>
  <c r="L28" i="9"/>
  <c r="K28" i="9"/>
  <c r="J28" i="9"/>
  <c r="I28" i="9"/>
  <c r="H28" i="9"/>
  <c r="G28" i="9"/>
  <c r="E28" i="9"/>
  <c r="C28" i="9"/>
  <c r="B28" i="9"/>
  <c r="Q15" i="9"/>
  <c r="P15" i="9"/>
  <c r="O15" i="9"/>
  <c r="M15" i="9"/>
  <c r="L15" i="9"/>
  <c r="K15" i="9"/>
  <c r="J15" i="9"/>
  <c r="I15" i="9"/>
  <c r="H15" i="9"/>
  <c r="G15" i="9"/>
  <c r="E15" i="9"/>
  <c r="C15" i="9"/>
  <c r="B15" i="9"/>
  <c r="K15" i="8"/>
  <c r="O44" i="8"/>
  <c r="Q44" i="8"/>
  <c r="P44" i="8"/>
  <c r="M44" i="8"/>
  <c r="L44" i="8"/>
  <c r="K44" i="8"/>
  <c r="J44" i="8"/>
  <c r="I44" i="8"/>
  <c r="H44" i="8"/>
  <c r="G44" i="8"/>
  <c r="E44" i="8"/>
  <c r="C44" i="8"/>
  <c r="B44" i="8"/>
  <c r="O42" i="8"/>
  <c r="Q42" i="8"/>
  <c r="P42" i="8"/>
  <c r="M42" i="8"/>
  <c r="L42" i="8"/>
  <c r="K42" i="8"/>
  <c r="J42" i="8"/>
  <c r="I42" i="8"/>
  <c r="H42" i="8"/>
  <c r="G42" i="8"/>
  <c r="E42" i="8"/>
  <c r="C42" i="8"/>
  <c r="B42" i="8"/>
  <c r="O28" i="8"/>
  <c r="Q28" i="8"/>
  <c r="P28" i="8"/>
  <c r="M28" i="8"/>
  <c r="L28" i="8"/>
  <c r="K28" i="8"/>
  <c r="J28" i="8"/>
  <c r="I28" i="8"/>
  <c r="H28" i="8"/>
  <c r="G28" i="8"/>
  <c r="E28" i="8"/>
  <c r="C28" i="8"/>
  <c r="B28" i="8"/>
  <c r="O15" i="8"/>
  <c r="Q15" i="8"/>
  <c r="P15" i="8"/>
  <c r="M15" i="8"/>
  <c r="L15" i="8"/>
  <c r="J15" i="8"/>
  <c r="I15" i="8"/>
  <c r="H15" i="8"/>
  <c r="G15" i="8"/>
  <c r="E15" i="8"/>
  <c r="C15" i="8"/>
  <c r="B15" i="8"/>
</calcChain>
</file>

<file path=xl/connections.xml><?xml version="1.0" encoding="utf-8"?>
<connections xmlns="http://schemas.openxmlformats.org/spreadsheetml/2006/main">
  <connection id="1" name="New Text Document" type="6" refreshedVersion="4" background="1" saveData="1">
    <textPr codePage="850" sourceFile="F:\Programmi\Dropbox\Dropbox\Meteo\noaa\New Text Document.txt" delimited="0" decimal="," thousands=".">
      <textFields count="11">
        <textField/>
        <textField position="5"/>
        <textField position="10"/>
        <textField position="16"/>
        <textField position="24"/>
        <textField position="30"/>
        <textField position="37"/>
        <textField position="45"/>
        <textField position="54"/>
        <textField position="58"/>
        <textField position="66"/>
      </textFields>
    </textPr>
  </connection>
  <connection id="2" name="New Text Document1" type="6" refreshedVersion="4" background="1" saveData="1">
    <textPr codePage="850" sourceFile="F:\Programmi\Dropbox\Dropbox\Meteo\noaa\New Text Document.txt" delimited="0" decimal="," thousands=".">
      <textFields count="11">
        <textField/>
        <textField position="5"/>
        <textField position="10"/>
        <textField position="16"/>
        <textField position="24"/>
        <textField position="30"/>
        <textField position="37"/>
        <textField position="45"/>
        <textField position="54"/>
        <textField position="58"/>
        <textField position="66"/>
      </textFields>
    </textPr>
  </connection>
  <connection id="3" name="New Text Document11" type="6" refreshedVersion="4" background="1" saveData="1">
    <textPr codePage="850" sourceFile="F:\Programmi\Dropbox\Dropbox\Meteo\noaa\New Text Document.txt" delimited="0" decimal="," thousands=".">
      <textFields count="11">
        <textField/>
        <textField position="5"/>
        <textField position="10"/>
        <textField position="16"/>
        <textField position="24"/>
        <textField position="30"/>
        <textField position="37"/>
        <textField position="45"/>
        <textField position="54"/>
        <textField position="58"/>
        <textField position="66"/>
      </textFields>
    </textPr>
  </connection>
  <connection id="4" name="New Text Document111" type="6" refreshedVersion="4" background="1" saveData="1">
    <textPr codePage="850" sourceFile="F:\Programmi\Dropbox\Dropbox\Meteo\noaa\New Text Document.txt" delimited="0" decimal="," thousands=".">
      <textFields count="11">
        <textField/>
        <textField position="5"/>
        <textField position="10"/>
        <textField position="16"/>
        <textField position="24"/>
        <textField position="30"/>
        <textField position="37"/>
        <textField position="45"/>
        <textField position="54"/>
        <textField position="58"/>
        <textField position="66"/>
      </textFields>
    </textPr>
  </connection>
  <connection id="5" name="New Text Document1111" type="6" refreshedVersion="4" background="1" saveData="1">
    <textPr codePage="850" sourceFile="F:\Programmi\Dropbox\Dropbox\Meteo\noaa\New Text Document.txt" delimited="0" decimal="," thousands=".">
      <textFields count="11">
        <textField/>
        <textField position="5"/>
        <textField position="10"/>
        <textField position="16"/>
        <textField position="24"/>
        <textField position="30"/>
        <textField position="37"/>
        <textField position="45"/>
        <textField position="54"/>
        <textField position="58"/>
        <textField position="66"/>
      </textFields>
    </textPr>
  </connection>
  <connection id="6" name="New Text Document1112" type="6" refreshedVersion="4" background="1" saveData="1">
    <textPr codePage="850" sourceFile="F:\Programmi\Dropbox\Dropbox\Meteo\noaa\New Text Document.txt" delimited="0" decimal="," thousands=".">
      <textFields count="11">
        <textField/>
        <textField position="5"/>
        <textField position="10"/>
        <textField position="16"/>
        <textField position="24"/>
        <textField position="30"/>
        <textField position="37"/>
        <textField position="45"/>
        <textField position="54"/>
        <textField position="58"/>
        <textField position="66"/>
      </textFields>
    </textPr>
  </connection>
  <connection id="7" name="New Text Document1113" type="6" refreshedVersion="4" background="1" saveData="1">
    <textPr codePage="850" sourceFile="F:\Programmi\Dropbox\Dropbox\Meteo\noaa\New Text Document.txt" delimited="0" decimal="," thousands=".">
      <textFields count="11">
        <textField/>
        <textField position="5"/>
        <textField position="10"/>
        <textField position="16"/>
        <textField position="24"/>
        <textField position="30"/>
        <textField position="37"/>
        <textField position="45"/>
        <textField position="54"/>
        <textField position="58"/>
        <textField position="66"/>
      </textFields>
    </textPr>
  </connection>
  <connection id="8" name="New Text Document1114" type="6" refreshedVersion="4" background="1" saveData="1">
    <textPr codePage="850" sourceFile="F:\Programmi\Dropbox\Dropbox\Meteo\noaa\New Text Document.txt" delimited="0" decimal="," thousands=".">
      <textFields count="11">
        <textField/>
        <textField position="5"/>
        <textField position="10"/>
        <textField position="16"/>
        <textField position="24"/>
        <textField position="30"/>
        <textField position="37"/>
        <textField position="45"/>
        <textField position="54"/>
        <textField position="58"/>
        <textField position="66"/>
      </textFields>
    </textPr>
  </connection>
  <connection id="9" name="New Text Document1115" type="6" refreshedVersion="4" background="1" saveData="1">
    <textPr codePage="850" sourceFile="F:\Programmi\Dropbox\Dropbox\Meteo\noaa\New Text Document.txt" delimited="0" decimal="," thousands=".">
      <textFields count="11">
        <textField/>
        <textField position="5"/>
        <textField position="10"/>
        <textField position="16"/>
        <textField position="24"/>
        <textField position="30"/>
        <textField position="37"/>
        <textField position="45"/>
        <textField position="54"/>
        <textField position="58"/>
        <textField position="66"/>
      </textFields>
    </textPr>
  </connection>
  <connection id="10" name="New Text Document1116" type="6" refreshedVersion="4" background="1" saveData="1">
    <textPr codePage="850" sourceFile="F:\Programmi\Dropbox\Dropbox\Meteo\noaa\New Text Document.txt" delimited="0" decimal="," thousands=".">
      <textFields count="11">
        <textField/>
        <textField position="5"/>
        <textField position="10"/>
        <textField position="16"/>
        <textField position="24"/>
        <textField position="30"/>
        <textField position="37"/>
        <textField position="45"/>
        <textField position="54"/>
        <textField position="58"/>
        <textField position="66"/>
      </textFields>
    </textPr>
  </connection>
  <connection id="11" name="New Text Document1117" type="6" refreshedVersion="4" background="1" saveData="1">
    <textPr codePage="850" sourceFile="F:\Programmi\Dropbox\Dropbox\Meteo\noaa\New Text Document.txt" delimited="0" decimal="," thousands=".">
      <textFields count="11">
        <textField/>
        <textField position="5"/>
        <textField position="10"/>
        <textField position="16"/>
        <textField position="24"/>
        <textField position="30"/>
        <textField position="37"/>
        <textField position="45"/>
        <textField position="54"/>
        <textField position="58"/>
        <textField position="66"/>
      </textFields>
    </textPr>
  </connection>
  <connection id="12" name="New Text Document1118" type="6" refreshedVersion="4" background="1" saveData="1">
    <textPr codePage="850" sourceFile="F:\Programmi\Dropbox\Dropbox\Meteo\noaa\New Text Document.txt" delimited="0" decimal="," thousands=".">
      <textFields count="11">
        <textField/>
        <textField position="5"/>
        <textField position="10"/>
        <textField position="16"/>
        <textField position="24"/>
        <textField position="30"/>
        <textField position="37"/>
        <textField position="45"/>
        <textField position="54"/>
        <textField position="58"/>
        <textField position="66"/>
      </textFields>
    </textPr>
  </connection>
  <connection id="13" name="New Text Document1119" type="6" refreshedVersion="4" background="1" saveData="1">
    <textPr codePage="850" sourceFile="F:\Programmi\Dropbox\Dropbox\Meteo\noaa\New Text Document.txt" delimited="0" decimal="," thousands=".">
      <textFields count="11">
        <textField/>
        <textField position="5"/>
        <textField position="10"/>
        <textField position="16"/>
        <textField position="24"/>
        <textField position="30"/>
        <textField position="37"/>
        <textField position="45"/>
        <textField position="54"/>
        <textField position="58"/>
        <textField position="66"/>
      </textFields>
    </textPr>
  </connection>
  <connection id="14" name="New Text Document11191" type="6" refreshedVersion="4" background="1" saveData="1">
    <textPr codePage="850" sourceFile="F:\Programmi\Dropbox\Dropbox\Meteo\noaa\New Text Document.txt" delimited="0" decimal="," thousands=".">
      <textFields count="11">
        <textField/>
        <textField position="5"/>
        <textField position="10"/>
        <textField position="16"/>
        <textField position="24"/>
        <textField position="30"/>
        <textField position="37"/>
        <textField position="45"/>
        <textField position="54"/>
        <textField position="58"/>
        <textField position="66"/>
      </textFields>
    </textPr>
  </connection>
  <connection id="15" name="New Text Document11192" type="6" refreshedVersion="4" background="1" saveData="1">
    <textPr codePage="850" sourceFile="F:\Programmi\Dropbox\Dropbox\Meteo\noaa\New Text Document.txt" delimited="0" decimal="," thousands=".">
      <textFields count="11">
        <textField/>
        <textField position="5"/>
        <textField position="10"/>
        <textField position="16"/>
        <textField position="24"/>
        <textField position="30"/>
        <textField position="37"/>
        <textField position="45"/>
        <textField position="54"/>
        <textField position="58"/>
        <textField position="66"/>
      </textFields>
    </textPr>
  </connection>
  <connection id="16" name="New Text Document11193" type="6" refreshedVersion="4" background="1" saveData="1">
    <textPr codePage="850" sourceFile="F:\Programmi\Dropbox\Dropbox\Meteo\noaa\New Text Document.txt" delimited="0" decimal="," thousands=".">
      <textFields count="11">
        <textField/>
        <textField position="5"/>
        <textField position="10"/>
        <textField position="16"/>
        <textField position="24"/>
        <textField position="30"/>
        <textField position="37"/>
        <textField position="45"/>
        <textField position="54"/>
        <textField position="58"/>
        <textField position="66"/>
      </textFields>
    </textPr>
  </connection>
  <connection id="17" name="New Text Document11194" type="6" refreshedVersion="4" background="1" saveData="1">
    <textPr codePage="850" sourceFile="F:\Programmi\Dropbox\Dropbox\Meteo\noaa\New Text Document.txt" delimited="0" decimal="," thousands=".">
      <textFields count="11">
        <textField/>
        <textField position="5"/>
        <textField position="10"/>
        <textField position="16"/>
        <textField position="24"/>
        <textField position="30"/>
        <textField position="37"/>
        <textField position="45"/>
        <textField position="54"/>
        <textField position="58"/>
        <textField position="66"/>
      </textFields>
    </textPr>
  </connection>
  <connection id="18" name="New Text Document11195" type="6" refreshedVersion="4" background="1" saveData="1">
    <textPr codePage="850" sourceFile="F:\Programmi\Dropbox\Dropbox\Meteo\noaa\New Text Document.txt" delimited="0" decimal="," thousands=".">
      <textFields count="11">
        <textField/>
        <textField position="5"/>
        <textField position="10"/>
        <textField position="16"/>
        <textField position="24"/>
        <textField position="30"/>
        <textField position="37"/>
        <textField position="45"/>
        <textField position="54"/>
        <textField position="58"/>
        <textField position="66"/>
      </textFields>
    </textPr>
  </connection>
  <connection id="19" name="New Text Document12" type="6" refreshedVersion="4" background="1" saveData="1">
    <textPr codePage="850" sourceFile="F:\Programmi\Dropbox\Dropbox\Meteo\noaa\New Text Document.txt" delimited="0" decimal="," thousands=".">
      <textFields count="11">
        <textField/>
        <textField position="5"/>
        <textField position="10"/>
        <textField position="16"/>
        <textField position="24"/>
        <textField position="30"/>
        <textField position="37"/>
        <textField position="45"/>
        <textField position="54"/>
        <textField position="58"/>
        <textField position="66"/>
      </textFields>
    </textPr>
  </connection>
  <connection id="20" name="New Text Document121" type="6" refreshedVersion="4" background="1" saveData="1">
    <textPr codePage="850" sourceFile="F:\Programmi\Dropbox\Dropbox\Meteo\noaa\New Text Document.txt" delimited="0" decimal="," thousands=".">
      <textFields count="11">
        <textField/>
        <textField position="5"/>
        <textField position="10"/>
        <textField position="16"/>
        <textField position="24"/>
        <textField position="30"/>
        <textField position="37"/>
        <textField position="45"/>
        <textField position="54"/>
        <textField position="58"/>
        <textField position="66"/>
      </textFields>
    </textPr>
  </connection>
  <connection id="21" name="New Text Document1211" type="6" refreshedVersion="4" background="1" saveData="1">
    <textPr codePage="850" sourceFile="F:\Programmi\Dropbox\Dropbox\Meteo\noaa\New Text Document.txt" delimited="0" decimal="," thousands=".">
      <textFields count="11">
        <textField/>
        <textField position="5"/>
        <textField position="10"/>
        <textField position="16"/>
        <textField position="24"/>
        <textField position="30"/>
        <textField position="37"/>
        <textField position="45"/>
        <textField position="54"/>
        <textField position="58"/>
        <textField position="66"/>
      </textFields>
    </textPr>
  </connection>
  <connection id="22" name="New Text Document1212" type="6" refreshedVersion="4" background="1" saveData="1">
    <textPr codePage="850" sourceFile="F:\Programmi\Dropbox\Dropbox\Meteo\noaa\New Text Document.txt" delimited="0" decimal="," thousands=".">
      <textFields count="11">
        <textField/>
        <textField position="5"/>
        <textField position="10"/>
        <textField position="16"/>
        <textField position="24"/>
        <textField position="30"/>
        <textField position="37"/>
        <textField position="45"/>
        <textField position="54"/>
        <textField position="58"/>
        <textField position="66"/>
      </textFields>
    </textPr>
  </connection>
  <connection id="23" name="New Text Document2" type="6" refreshedVersion="4" background="1" saveData="1">
    <textPr codePage="850" sourceFile="F:\Programmi\Dropbox\Dropbox\Meteo\noaa\New Text Document.txt" delimited="0" decimal="," thousands=".">
      <textFields count="11">
        <textField/>
        <textField position="5"/>
        <textField position="10"/>
        <textField position="16"/>
        <textField position="24"/>
        <textField position="30"/>
        <textField position="37"/>
        <textField position="45"/>
        <textField position="54"/>
        <textField position="58"/>
        <textField position="66"/>
      </textFields>
    </textPr>
  </connection>
  <connection id="24" name="New Text Document3" type="6" refreshedVersion="4" background="1" saveData="1">
    <textPr codePage="850" sourceFile="F:\Programmi\Dropbox\Dropbox\Meteo\noaa\New Text Document.txt" delimited="0" decimal="," thousands=".">
      <textFields count="11">
        <textField/>
        <textField position="5"/>
        <textField position="10"/>
        <textField position="16"/>
        <textField position="24"/>
        <textField position="30"/>
        <textField position="37"/>
        <textField position="45"/>
        <textField position="54"/>
        <textField position="58"/>
        <textField position="66"/>
      </textFields>
    </textPr>
  </connection>
  <connection id="25" name="New Text Document4" type="6" refreshedVersion="4" background="1" saveData="1">
    <textPr codePage="850" sourceFile="F:\Programmi\Dropbox\Dropbox\Meteo\noaa\New Text Document.txt" delimited="0" decimal="," thousands=".">
      <textFields count="11">
        <textField/>
        <textField position="5"/>
        <textField position="10"/>
        <textField position="16"/>
        <textField position="24"/>
        <textField position="30"/>
        <textField position="37"/>
        <textField position="45"/>
        <textField position="54"/>
        <textField position="58"/>
        <textField position="66"/>
      </textFields>
    </textPr>
  </connection>
  <connection id="26" name="New Text Document5" type="6" refreshedVersion="4" background="1" saveData="1">
    <textPr codePage="850" sourceFile="F:\Programmi\Dropbox\Dropbox\Meteo\noaa\New Text Document.txt" delimited="0" decimal="," thousands=".">
      <textFields count="11">
        <textField/>
        <textField position="5"/>
        <textField position="10"/>
        <textField position="16"/>
        <textField position="24"/>
        <textField position="30"/>
        <textField position="37"/>
        <textField position="45"/>
        <textField position="54"/>
        <textField position="58"/>
        <textField position="66"/>
      </textFields>
    </textPr>
  </connection>
  <connection id="27" name="prova" type="6" refreshedVersion="4" background="1" saveData="1">
    <textPr codePage="850" sourceFile="C:\Users\Simone\Desktop\prova.txt" delimited="0" decimal="," thousands=".">
      <textFields count="18">
        <textField/>
        <textField position="2"/>
        <textField position="9"/>
        <textField position="16"/>
        <textField position="23"/>
        <textField position="30"/>
        <textField position="38"/>
        <textField position="45"/>
        <textField position="53"/>
        <textField position="60"/>
        <textField position="68"/>
        <textField position="77"/>
        <textField position="86"/>
        <textField position="94"/>
        <textField position="102"/>
        <textField position="110"/>
        <textField position="117"/>
        <textField position="124"/>
      </textFields>
    </textPr>
  </connection>
  <connection id="28" name="prova1" type="6" refreshedVersion="4" background="1" saveData="1">
    <textPr codePage="850" sourceFile="C:\Users\Simone\Desktop\prova.txt" delimited="0" decimal="," thousands=".">
      <textFields count="18">
        <textField/>
        <textField position="2"/>
        <textField position="9"/>
        <textField position="16"/>
        <textField position="23"/>
        <textField position="30"/>
        <textField position="38"/>
        <textField position="45"/>
        <textField position="53"/>
        <textField position="60"/>
        <textField position="68"/>
        <textField position="77"/>
        <textField position="86"/>
        <textField position="94"/>
        <textField position="102"/>
        <textField position="110"/>
        <textField position="117"/>
        <textField position="124"/>
      </textFields>
    </textPr>
  </connection>
  <connection id="29" name="prova10" type="6" refreshedVersion="4" background="1" saveData="1">
    <textPr codePage="850" sourceFile="C:\Users\Simone\Desktop\prova.txt" delimited="0" decimal="," thousands=".">
      <textFields count="18">
        <textField/>
        <textField position="3"/>
        <textField position="10"/>
        <textField position="16"/>
        <textField position="23"/>
        <textField position="30"/>
        <textField position="38"/>
        <textField position="45"/>
        <textField position="53"/>
        <textField position="60"/>
        <textField position="68"/>
        <textField position="77"/>
        <textField position="84"/>
        <textField position="94"/>
        <textField position="102"/>
        <textField position="110"/>
        <textField position="117"/>
        <textField position="124"/>
      </textFields>
    </textPr>
  </connection>
  <connection id="30" name="prova11" type="6" refreshedVersion="4" background="1" saveData="1">
    <textPr codePage="850" sourceFile="C:\Users\Simone\Desktop\prova.txt" delimited="0" decimal="," thousands=".">
      <textFields count="18">
        <textField/>
        <textField position="3"/>
        <textField position="10"/>
        <textField position="16"/>
        <textField position="24"/>
        <textField position="30"/>
        <textField position="38"/>
        <textField position="45"/>
        <textField position="53"/>
        <textField position="60"/>
        <textField position="68"/>
        <textField position="77"/>
        <textField position="86"/>
        <textField position="92"/>
        <textField position="100"/>
        <textField position="110"/>
        <textField position="117"/>
        <textField position="124"/>
      </textFields>
    </textPr>
  </connection>
  <connection id="31" name="prova12" type="6" refreshedVersion="4" background="1" saveData="1">
    <textPr codePage="850" sourceFile="C:\Users\Simone\Desktop\prova.txt" delimited="0" decimal="," thousands=".">
      <textFields count="18">
        <textField/>
        <textField position="3"/>
        <textField position="10"/>
        <textField position="16"/>
        <textField position="24"/>
        <textField position="31"/>
        <textField position="38"/>
        <textField position="45"/>
        <textField position="53"/>
        <textField position="60"/>
        <textField position="68"/>
        <textField position="77"/>
        <textField position="86"/>
        <textField position="94"/>
        <textField position="102"/>
        <textField position="110"/>
        <textField position="117"/>
        <textField position="124"/>
      </textFields>
    </textPr>
  </connection>
  <connection id="32" name="prova13" type="6" refreshedVersion="4" background="1" saveData="1">
    <textPr codePage="850" sourceFile="C:\Users\Simone\Desktop\prova.txt" delimited="0" decimal="," thousands=".">
      <textFields count="18">
        <textField/>
        <textField position="3"/>
        <textField position="10"/>
        <textField position="16"/>
        <textField position="24"/>
        <textField position="30"/>
        <textField position="38"/>
        <textField position="45"/>
        <textField position="53"/>
        <textField position="60"/>
        <textField position="68"/>
        <textField position="77"/>
        <textField position="84"/>
        <textField position="94"/>
        <textField position="102"/>
        <textField position="110"/>
        <textField position="117"/>
        <textField position="125"/>
      </textFields>
    </textPr>
  </connection>
  <connection id="33" name="prova14" type="6" refreshedVersion="4" background="1" saveData="1">
    <textPr codePage="850" sourceFile="C:\Users\Simone\Desktop\prova.txt" delimited="0" decimal="," thousands=".">
      <textFields count="18">
        <textField/>
        <textField position="3"/>
        <textField position="10"/>
        <textField position="16"/>
        <textField position="24"/>
        <textField position="31"/>
        <textField position="38"/>
        <textField position="45"/>
        <textField position="53"/>
        <textField position="60"/>
        <textField position="68"/>
        <textField position="77"/>
        <textField position="84"/>
        <textField position="92"/>
        <textField position="102"/>
        <textField position="110"/>
        <textField position="117"/>
        <textField position="125"/>
      </textFields>
    </textPr>
  </connection>
  <connection id="34" name="prova15" type="6" refreshedVersion="4" background="1" saveData="1">
    <textPr codePage="850" sourceFile="C:\Users\Simone\Desktop\prova.txt" delimited="0" decimal="," thousands=".">
      <textFields count="18">
        <textField/>
        <textField position="3"/>
        <textField position="10"/>
        <textField position="16"/>
        <textField position="24"/>
        <textField position="31"/>
        <textField position="38"/>
        <textField position="45"/>
        <textField position="53"/>
        <textField position="60"/>
        <textField position="68"/>
        <textField position="77"/>
        <textField position="86"/>
        <textField position="94"/>
        <textField position="102"/>
        <textField position="110"/>
        <textField position="117"/>
        <textField position="125"/>
      </textFields>
    </textPr>
  </connection>
  <connection id="35" name="prova16" type="6" refreshedVersion="4" background="1" saveData="1">
    <textPr codePage="850" sourceFile="C:\Users\Simone\Desktop\prova.txt" delimited="0" decimal="," thousands=".">
      <textFields count="18">
        <textField/>
        <textField position="3"/>
        <textField position="10"/>
        <textField position="16"/>
        <textField position="24"/>
        <textField position="30"/>
        <textField position="38"/>
        <textField position="45"/>
        <textField position="53"/>
        <textField position="60"/>
        <textField position="68"/>
        <textField position="77"/>
        <textField position="84"/>
        <textField position="92"/>
        <textField position="100"/>
        <textField position="110"/>
        <textField position="117"/>
        <textField position="125"/>
      </textFields>
    </textPr>
  </connection>
  <connection id="36" name="prova17" type="6" refreshedVersion="4" background="1" saveData="1">
    <textPr codePage="850" sourceFile="C:\Users\Simone\Desktop\prova.txt" delimited="0" decimal="," thousands=".">
      <textFields count="18">
        <textField/>
        <textField position="3"/>
        <textField position="10"/>
        <textField position="16"/>
        <textField position="24"/>
        <textField position="30"/>
        <textField position="38"/>
        <textField position="45"/>
        <textField position="53"/>
        <textField position="60"/>
        <textField position="68"/>
        <textField position="77"/>
        <textField position="84"/>
        <textField position="92"/>
        <textField position="100"/>
        <textField position="110"/>
        <textField position="117"/>
        <textField position="125"/>
      </textFields>
    </textPr>
  </connection>
  <connection id="37" name="prova18" type="6" refreshedVersion="4" background="1" saveData="1">
    <textPr codePage="850" sourceFile="C:\Users\Simone\Desktop\prova.txt" delimited="0" decimal="," thousands=".">
      <textFields count="18">
        <textField/>
        <textField position="3"/>
        <textField position="10"/>
        <textField position="16"/>
        <textField position="24"/>
        <textField position="31"/>
        <textField position="38"/>
        <textField position="45"/>
        <textField position="53"/>
        <textField position="60"/>
        <textField position="68"/>
        <textField position="77"/>
        <textField position="86"/>
        <textField position="94"/>
        <textField position="102"/>
        <textField position="110"/>
        <textField position="117"/>
        <textField position="124"/>
      </textFields>
    </textPr>
  </connection>
  <connection id="38" name="prova19" type="6" refreshedVersion="4" background="1" saveData="1">
    <textPr codePage="850" sourceFile="C:\Users\Simone\Desktop\prova.txt" delimited="0" decimal="," thousands=".">
      <textFields count="18">
        <textField/>
        <textField position="3"/>
        <textField position="10"/>
        <textField position="16"/>
        <textField position="24"/>
        <textField position="31"/>
        <textField position="38"/>
        <textField position="45"/>
        <textField position="53"/>
        <textField position="60"/>
        <textField position="68"/>
        <textField position="77"/>
        <textField position="86"/>
        <textField position="94"/>
        <textField position="102"/>
        <textField position="110"/>
        <textField position="117"/>
        <textField position="125"/>
      </textFields>
    </textPr>
  </connection>
  <connection id="39" name="prova2" type="6" refreshedVersion="4" background="1" saveData="1">
    <textPr codePage="850" sourceFile="C:\Users\Simone\Desktop\prova.txt" delimited="0" decimal="," thousands=".">
      <textFields count="18">
        <textField/>
        <textField position="3"/>
        <textField position="9"/>
        <textField position="16"/>
        <textField position="23"/>
        <textField position="30"/>
        <textField position="38"/>
        <textField position="45"/>
        <textField position="53"/>
        <textField position="60"/>
        <textField position="68"/>
        <textField position="77"/>
        <textField position="86"/>
        <textField position="94"/>
        <textField position="102"/>
        <textField position="110"/>
        <textField position="117"/>
        <textField position="124"/>
      </textFields>
    </textPr>
  </connection>
  <connection id="40" name="prova20" type="6" refreshedVersion="4" background="1" saveData="1">
    <textPr codePage="850" sourceFile="C:\Users\Simone\Desktop\prova.txt" delimited="0" decimal="," thousands=".">
      <textFields count="18">
        <textField/>
        <textField position="3"/>
        <textField position="10"/>
        <textField position="16"/>
        <textField position="24"/>
        <textField position="31"/>
        <textField position="38"/>
        <textField position="45"/>
        <textField position="53"/>
        <textField position="60"/>
        <textField position="68"/>
        <textField position="77"/>
        <textField position="86"/>
        <textField position="94"/>
        <textField position="102"/>
        <textField position="110"/>
        <textField position="117"/>
        <textField position="125"/>
      </textFields>
    </textPr>
  </connection>
  <connection id="41" name="prova21" type="6" refreshedVersion="4" background="1" saveData="1">
    <textPr codePage="850" sourceFile="C:\Users\Simone\Desktop\prova.txt" delimited="0" decimal="," thousands=".">
      <textFields count="18">
        <textField/>
        <textField position="3"/>
        <textField position="10"/>
        <textField position="16"/>
        <textField position="24"/>
        <textField position="30"/>
        <textField position="38"/>
        <textField position="45"/>
        <textField position="53"/>
        <textField position="60"/>
        <textField position="68"/>
        <textField position="77"/>
        <textField position="86"/>
        <textField position="94"/>
        <textField position="102"/>
        <textField position="110"/>
        <textField position="117"/>
        <textField position="124"/>
      </textFields>
    </textPr>
  </connection>
  <connection id="42" name="prova22" type="6" refreshedVersion="4" background="1" saveData="1">
    <textPr codePage="850" sourceFile="C:\Users\Simone\Desktop\prova.txt" delimited="0" decimal="," thousands=".">
      <textFields count="18">
        <textField/>
        <textField position="3"/>
        <textField position="10"/>
        <textField position="16"/>
        <textField position="24"/>
        <textField position="30"/>
        <textField position="38"/>
        <textField position="45"/>
        <textField position="53"/>
        <textField position="60"/>
        <textField position="68"/>
        <textField position="77"/>
        <textField position="86"/>
        <textField position="92"/>
        <textField position="100"/>
        <textField position="110"/>
        <textField position="117"/>
        <textField position="124"/>
      </textFields>
    </textPr>
  </connection>
  <connection id="43" name="prova23" type="6" refreshedVersion="4" background="1" saveData="1">
    <textPr codePage="850" sourceFile="C:\Users\Simone\Desktop\prova.txt" delimited="0" decimal="," thousands=".">
      <textFields count="18">
        <textField/>
        <textField position="3"/>
        <textField position="10"/>
        <textField position="16"/>
        <textField position="24"/>
        <textField position="31"/>
        <textField position="38"/>
        <textField position="45"/>
        <textField position="53"/>
        <textField position="60"/>
        <textField position="68"/>
        <textField position="77"/>
        <textField position="84"/>
        <textField position="94"/>
        <textField position="102"/>
        <textField position="110"/>
        <textField position="117"/>
        <textField position="125"/>
      </textFields>
    </textPr>
  </connection>
  <connection id="44" name="prova24" type="6" refreshedVersion="4" background="1" saveData="1">
    <textPr codePage="850" sourceFile="C:\Users\Simone\Desktop\prova.txt" delimited="0" decimal="," thousands=".">
      <textFields count="18">
        <textField/>
        <textField position="3"/>
        <textField position="10"/>
        <textField position="16"/>
        <textField position="24"/>
        <textField position="30"/>
        <textField position="38"/>
        <textField position="45"/>
        <textField position="53"/>
        <textField position="60"/>
        <textField position="68"/>
        <textField position="77"/>
        <textField position="84"/>
        <textField position="92"/>
        <textField position="100"/>
        <textField position="110"/>
        <textField position="117"/>
        <textField position="125"/>
      </textFields>
    </textPr>
  </connection>
  <connection id="45" name="prova25" type="6" refreshedVersion="4" background="1" saveData="1">
    <textPr codePage="850" sourceFile="C:\Users\Simone\Desktop\prova.txt" delimited="0" decimal="," thousands=".">
      <textFields count="18">
        <textField/>
        <textField position="3"/>
        <textField position="10"/>
        <textField position="16"/>
        <textField position="24"/>
        <textField position="30"/>
        <textField position="38"/>
        <textField position="45"/>
        <textField position="53"/>
        <textField position="60"/>
        <textField position="68"/>
        <textField position="77"/>
        <textField position="86"/>
        <textField position="92"/>
        <textField position="102"/>
        <textField position="110"/>
        <textField position="117"/>
        <textField position="124"/>
      </textFields>
    </textPr>
  </connection>
  <connection id="46" name="prova26" type="6" refreshedVersion="4" background="1" saveData="1">
    <textPr codePage="850" sourceFile="C:\Users\Simone\Desktop\prova.txt" delimited="0" decimal="," thousands=".">
      <textFields count="18">
        <textField/>
        <textField position="3"/>
        <textField position="10"/>
        <textField position="16"/>
        <textField position="24"/>
        <textField position="30"/>
        <textField position="38"/>
        <textField position="45"/>
        <textField position="53"/>
        <textField position="60"/>
        <textField position="68"/>
        <textField position="76"/>
        <textField position="86"/>
        <textField position="92"/>
        <textField position="100"/>
        <textField position="110"/>
        <textField position="117"/>
        <textField position="125"/>
      </textFields>
    </textPr>
  </connection>
  <connection id="47" name="prova27" type="6" refreshedVersion="4" background="1" saveData="1">
    <textPr codePage="850" sourceFile="C:\Users\Simone\Desktop\prova.txt" delimited="0" decimal="," thousands=".">
      <textFields count="18">
        <textField/>
        <textField position="3"/>
        <textField position="10"/>
        <textField position="16"/>
        <textField position="24"/>
        <textField position="30"/>
        <textField position="38"/>
        <textField position="45"/>
        <textField position="53"/>
        <textField position="60"/>
        <textField position="68"/>
        <textField position="76"/>
        <textField position="86"/>
        <textField position="92"/>
        <textField position="100"/>
        <textField position="110"/>
        <textField position="117"/>
        <textField position="124"/>
      </textFields>
    </textPr>
  </connection>
  <connection id="48" name="prova28" type="6" refreshedVersion="4" background="1" saveData="1">
    <textPr codePage="850" sourceFile="C:\Users\Simone\Desktop\prova.txt" delimited="0" decimal="," thousands=".">
      <textFields count="18">
        <textField/>
        <textField position="3"/>
        <textField position="10"/>
        <textField position="16"/>
        <textField position="24"/>
        <textField position="30"/>
        <textField position="38"/>
        <textField position="45"/>
        <textField position="53"/>
        <textField position="60"/>
        <textField position="68"/>
        <textField position="76"/>
        <textField position="86"/>
        <textField position="92"/>
        <textField position="102"/>
        <textField position="110"/>
        <textField position="117"/>
        <textField position="124"/>
      </textFields>
    </textPr>
  </connection>
  <connection id="49" name="prova29" type="6" refreshedVersion="4" background="1" saveData="1">
    <textPr codePage="850" sourceFile="C:\Users\Simone\Desktop\prova.txt" delimited="0" decimal="," thousands=".">
      <textFields count="18">
        <textField/>
        <textField position="3"/>
        <textField position="10"/>
        <textField position="16"/>
        <textField position="23"/>
        <textField position="31"/>
        <textField position="38"/>
        <textField position="45"/>
        <textField position="53"/>
        <textField position="60"/>
        <textField position="68"/>
        <textField position="76"/>
        <textField position="86"/>
        <textField position="92"/>
        <textField position="102"/>
        <textField position="110"/>
        <textField position="117"/>
        <textField position="124"/>
      </textFields>
    </textPr>
  </connection>
  <connection id="50" name="prova3" type="6" refreshedVersion="4" background="1" saveData="1">
    <textPr codePage="850" sourceFile="C:\Users\Simone\Desktop\prova.txt" delimited="0" decimal="," thousands=".">
      <textFields count="18">
        <textField/>
        <textField position="3"/>
        <textField position="10"/>
        <textField position="16"/>
        <textField position="23"/>
        <textField position="30"/>
        <textField position="38"/>
        <textField position="45"/>
        <textField position="53"/>
        <textField position="60"/>
        <textField position="68"/>
        <textField position="76"/>
        <textField position="86"/>
        <textField position="92"/>
        <textField position="100"/>
        <textField position="108"/>
        <textField position="117"/>
        <textField position="124"/>
      </textFields>
    </textPr>
  </connection>
  <connection id="51" name="prova30" type="6" refreshedVersion="4" background="1" saveData="1">
    <textPr codePage="850" sourceFile="C:\Users\Simone\Desktop\prova.txt" delimited="0" decimal="," thousands=".">
      <textFields count="18">
        <textField/>
        <textField position="3"/>
        <textField position="10"/>
        <textField position="16"/>
        <textField position="24"/>
        <textField position="30"/>
        <textField position="38"/>
        <textField position="45"/>
        <textField position="53"/>
        <textField position="60"/>
        <textField position="68"/>
        <textField position="76"/>
        <textField position="86"/>
        <textField position="94"/>
        <textField position="102"/>
        <textField position="110"/>
        <textField position="117"/>
        <textField position="125"/>
      </textFields>
    </textPr>
  </connection>
  <connection id="52" name="prova31" type="6" refreshedVersion="4" background="1" saveData="1">
    <textPr codePage="850" sourceFile="C:\Users\Simone\Desktop\prova.txt" delimited="0" decimal="," thousands=".">
      <textFields count="18">
        <textField/>
        <textField position="3"/>
        <textField position="10"/>
        <textField position="16"/>
        <textField position="23"/>
        <textField position="30"/>
        <textField position="38"/>
        <textField position="45"/>
        <textField position="53"/>
        <textField position="60"/>
        <textField position="68"/>
        <textField position="77"/>
        <textField position="86"/>
        <textField position="94"/>
        <textField position="102"/>
        <textField position="110"/>
        <textField position="117"/>
        <textField position="124"/>
      </textFields>
    </textPr>
  </connection>
  <connection id="53" name="prova32" type="6" refreshedVersion="4" background="1" saveData="1">
    <textPr codePage="850" sourceFile="C:\Users\Simone\Desktop\prova.txt" delimited="0" decimal="," thousands=".">
      <textFields count="18">
        <textField/>
        <textField position="3"/>
        <textField position="9"/>
        <textField position="16"/>
        <textField position="23"/>
        <textField position="30"/>
        <textField position="38"/>
        <textField position="45"/>
        <textField position="53"/>
        <textField position="60"/>
        <textField position="68"/>
        <textField position="77"/>
        <textField position="86"/>
        <textField position="92"/>
        <textField position="100"/>
        <textField position="110"/>
        <textField position="117"/>
        <textField position="125"/>
      </textFields>
    </textPr>
  </connection>
  <connection id="54" name="prova33" type="6" refreshedVersion="4" background="1" saveData="1">
    <textPr codePage="850" sourceFile="C:\Users\Simone\Desktop\prova.txt" delimited="0" decimal="," thousands=".">
      <textFields count="18">
        <textField/>
        <textField position="3"/>
        <textField position="9"/>
        <textField position="16"/>
        <textField position="23"/>
        <textField position="30"/>
        <textField position="38"/>
        <textField position="45"/>
        <textField position="53"/>
        <textField position="60"/>
        <textField position="68"/>
        <textField position="77"/>
        <textField position="86"/>
        <textField position="94"/>
        <textField position="102"/>
        <textField position="110"/>
        <textField position="117"/>
        <textField position="124"/>
      </textFields>
    </textPr>
  </connection>
  <connection id="55" name="prova34" type="6" refreshedVersion="4" background="1" saveData="1">
    <textPr codePage="850" sourceFile="C:\Users\Simone\Desktop\prova.txt" delimited="0" decimal="," thousands=".">
      <textFields count="18">
        <textField/>
        <textField position="3"/>
        <textField position="9"/>
        <textField position="16"/>
        <textField position="23"/>
        <textField position="30"/>
        <textField position="38"/>
        <textField position="45"/>
        <textField position="53"/>
        <textField position="60"/>
        <textField position="68"/>
        <textField position="77"/>
        <textField position="86"/>
        <textField position="94"/>
        <textField position="102"/>
        <textField position="110"/>
        <textField position="117"/>
        <textField position="124"/>
      </textFields>
    </textPr>
  </connection>
  <connection id="56" name="prova35" type="6" refreshedVersion="4" background="1" saveData="1">
    <textPr codePage="850" sourceFile="C:\Users\Simone\Desktop\prova.txt" delimited="0" decimal="," thousands=".">
      <textFields count="18">
        <textField/>
        <textField position="3"/>
        <textField position="10"/>
        <textField position="16"/>
        <textField position="23"/>
        <textField position="30"/>
        <textField position="38"/>
        <textField position="45"/>
        <textField position="53"/>
        <textField position="60"/>
        <textField position="68"/>
        <textField position="77"/>
        <textField position="86"/>
        <textField position="94"/>
        <textField position="102"/>
        <textField position="110"/>
        <textField position="117"/>
        <textField position="125"/>
      </textFields>
    </textPr>
  </connection>
  <connection id="57" name="prova4" type="6" refreshedVersion="4" background="1" saveData="1">
    <textPr codePage="850" sourceFile="C:\Users\Simone\Desktop\prova.txt" delimited="0" decimal="," thousands=".">
      <textFields count="18">
        <textField/>
        <textField position="3"/>
        <textField position="10"/>
        <textField position="16"/>
        <textField position="23"/>
        <textField position="30"/>
        <textField position="38"/>
        <textField position="45"/>
        <textField position="53"/>
        <textField position="60"/>
        <textField position="68"/>
        <textField position="76"/>
        <textField position="86"/>
        <textField position="94"/>
        <textField position="102"/>
        <textField position="110"/>
        <textField position="117"/>
        <textField position="125"/>
      </textFields>
    </textPr>
  </connection>
  <connection id="58" name="prova5" type="6" refreshedVersion="4" background="1" saveData="1">
    <textPr codePage="850" sourceFile="C:\Users\Simone\Desktop\prova.txt" delimited="0" decimal="," thousands=".">
      <textFields count="18">
        <textField/>
        <textField position="3"/>
        <textField position="10"/>
        <textField position="16"/>
        <textField position="23"/>
        <textField position="31"/>
        <textField position="38"/>
        <textField position="45"/>
        <textField position="53"/>
        <textField position="60"/>
        <textField position="68"/>
        <textField position="76"/>
        <textField position="86"/>
        <textField position="94"/>
        <textField position="100"/>
        <textField position="110"/>
        <textField position="117"/>
        <textField position="125"/>
      </textFields>
    </textPr>
  </connection>
  <connection id="59" name="prova6" type="6" refreshedVersion="4" background="1" saveData="1">
    <textPr codePage="850" sourceFile="C:\Users\Simone\Desktop\prova.txt" delimited="0" decimal="," thousands=".">
      <textFields count="18">
        <textField/>
        <textField position="3"/>
        <textField position="10"/>
        <textField position="16"/>
        <textField position="24"/>
        <textField position="30"/>
        <textField position="38"/>
        <textField position="45"/>
        <textField position="53"/>
        <textField position="60"/>
        <textField position="68"/>
        <textField position="77"/>
        <textField position="86"/>
        <textField position="92"/>
        <textField position="102"/>
        <textField position="110"/>
        <textField position="117"/>
        <textField position="125"/>
      </textFields>
    </textPr>
  </connection>
  <connection id="60" name="prova7" type="6" refreshedVersion="4" background="1" saveData="1">
    <textPr codePage="850" sourceFile="C:\Users\Simone\Desktop\prova.txt" delimited="0" decimal="," thousands=".">
      <textFields count="18">
        <textField/>
        <textField position="3"/>
        <textField position="10"/>
        <textField position="16"/>
        <textField position="24"/>
        <textField position="31"/>
        <textField position="38"/>
        <textField position="45"/>
        <textField position="53"/>
        <textField position="60"/>
        <textField position="68"/>
        <textField position="77"/>
        <textField position="86"/>
        <textField position="94"/>
        <textField position="100"/>
        <textField position="108"/>
        <textField position="117"/>
        <textField position="125"/>
      </textFields>
    </textPr>
  </connection>
  <connection id="61" name="prova8" type="6" refreshedVersion="4" background="1" saveData="1">
    <textPr codePage="850" sourceFile="C:\Users\Simone\Desktop\prova.txt" delimited="0" decimal="," thousands=".">
      <textFields count="18">
        <textField/>
        <textField position="3"/>
        <textField position="10"/>
        <textField position="16"/>
        <textField position="23"/>
        <textField position="30"/>
        <textField position="38"/>
        <textField position="45"/>
        <textField position="53"/>
        <textField position="60"/>
        <textField position="68"/>
        <textField position="77"/>
        <textField position="86"/>
        <textField position="92"/>
        <textField position="100"/>
        <textField position="108"/>
        <textField position="117"/>
        <textField position="125"/>
      </textFields>
    </textPr>
  </connection>
  <connection id="62" name="prova9" type="6" refreshedVersion="4" background="1" saveData="1">
    <textPr codePage="850" sourceFile="C:\Users\Simone\Desktop\prova.txt" delimited="0" decimal="," thousands=".">
      <textFields count="18">
        <textField/>
        <textField position="3"/>
        <textField position="10"/>
        <textField position="16"/>
        <textField position="24"/>
        <textField position="30"/>
        <textField position="38"/>
        <textField position="45"/>
        <textField position="53"/>
        <textField position="60"/>
        <textField position="68"/>
        <textField position="77"/>
        <textField position="86"/>
        <textField position="94"/>
        <textField position="102"/>
        <textField position="108"/>
        <textField position="117"/>
        <textField position="124"/>
      </textFields>
    </textPr>
  </connection>
</connections>
</file>

<file path=xl/sharedStrings.xml><?xml version="1.0" encoding="utf-8"?>
<sst xmlns="http://schemas.openxmlformats.org/spreadsheetml/2006/main" count="641" uniqueCount="50">
  <si>
    <t>E</t>
  </si>
  <si>
    <t>ESE</t>
  </si>
  <si>
    <t>SE</t>
  </si>
  <si>
    <t>DAY</t>
  </si>
  <si>
    <t>TIME</t>
  </si>
  <si>
    <t>RAIN</t>
  </si>
  <si>
    <t>S</t>
  </si>
  <si>
    <t>SSE</t>
  </si>
  <si>
    <t>TEMP MEAN</t>
  </si>
  <si>
    <t xml:space="preserve">Max Rain: </t>
  </si>
  <si>
    <t xml:space="preserve"> on</t>
  </si>
  <si>
    <t>ENE</t>
  </si>
  <si>
    <t>TEMP HIGH</t>
  </si>
  <si>
    <t>TEMP LOW</t>
  </si>
  <si>
    <t>RH MEAN</t>
  </si>
  <si>
    <t>RH HIGH</t>
  </si>
  <si>
    <t>RH LOW</t>
  </si>
  <si>
    <t>PRES HIGH</t>
  </si>
  <si>
    <t>PRES LOW</t>
  </si>
  <si>
    <t>RRATE HIGH</t>
  </si>
  <si>
    <t>WIND AVG</t>
  </si>
  <si>
    <t>GUST HIGH</t>
  </si>
  <si>
    <t>DOM DIR</t>
  </si>
  <si>
    <t>NNW</t>
  </si>
  <si>
    <t>WSW</t>
  </si>
  <si>
    <t>SW</t>
  </si>
  <si>
    <t>SSW</t>
  </si>
  <si>
    <t>W</t>
  </si>
  <si>
    <t>WNW</t>
  </si>
  <si>
    <t>NW</t>
  </si>
  <si>
    <t>NNE</t>
  </si>
  <si>
    <t>N</t>
  </si>
  <si>
    <t>NE</t>
  </si>
  <si>
    <t>SRAD, MEAN</t>
  </si>
  <si>
    <t>SRAD, HIGH</t>
  </si>
  <si>
    <t xml:space="preserve">N,Days TMin &lt;= 0,0:  </t>
  </si>
  <si>
    <t xml:space="preserve">N,Days TMax &gt;= 5,0: </t>
  </si>
  <si>
    <t xml:space="preserve">N,Days Rain:  </t>
  </si>
  <si>
    <t xml:space="preserve">N,Days TMax &gt;= 10,0: </t>
  </si>
  <si>
    <t xml:space="preserve">N,Days TMin &lt;= 5,0:  </t>
  </si>
  <si>
    <t xml:space="preserve">N,Days TMax &gt;= 15,0: </t>
  </si>
  <si>
    <t xml:space="preserve">N,Days TMin &gt;= 10,0:  </t>
  </si>
  <si>
    <t xml:space="preserve">N,Days TMax &gt;= 25,0: </t>
  </si>
  <si>
    <t xml:space="preserve">N,Days TMin &gt;= 15,0:  </t>
  </si>
  <si>
    <t xml:space="preserve">N,Days TMin &gt;= 20,0:  </t>
  </si>
  <si>
    <t xml:space="preserve">N,Days TMax &gt;= 30,0: </t>
  </si>
  <si>
    <t xml:space="preserve">N,Days TMax &gt;= 35,0: </t>
  </si>
  <si>
    <t xml:space="preserve">N,Days TMin &lt;= 15,0:  </t>
  </si>
  <si>
    <t xml:space="preserve">N,Days TMin &lt;= 10,0:  </t>
  </si>
  <si>
    <t xml:space="preserve">N,Days Tmin &lt;= 0,0: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</si>
</sst>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Arial Unicode MS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6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2" borderId="9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0" borderId="0" xfId="0" applyBorder="1"/>
    <xf numFmtId="164" fontId="0" fillId="3" borderId="10" xfId="0" applyNumberFormat="1" applyFill="1" applyBorder="1" applyAlignment="1">
      <alignment horizontal="center"/>
    </xf>
    <xf numFmtId="0" fontId="0" fillId="0" borderId="12" xfId="0" applyBorder="1" applyAlignment="1">
      <alignment vertical="center" wrapText="1"/>
    </xf>
    <xf numFmtId="14" fontId="0" fillId="0" borderId="12" xfId="0" applyNumberForma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0" fillId="0" borderId="1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20" fontId="0" fillId="0" borderId="0" xfId="0" applyNumberForma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7" xfId="0" applyBorder="1"/>
    <xf numFmtId="0" fontId="0" fillId="0" borderId="8" xfId="0" applyBorder="1"/>
    <xf numFmtId="164" fontId="0" fillId="0" borderId="2" xfId="0" applyNumberFormat="1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 wrapText="1"/>
    </xf>
    <xf numFmtId="164" fontId="0" fillId="0" borderId="7" xfId="0" applyNumberFormat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164" fontId="0" fillId="2" borderId="10" xfId="0" applyNumberForma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164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" xfId="0" applyBorder="1"/>
    <xf numFmtId="0" fontId="0" fillId="0" borderId="2" xfId="0" applyBorder="1"/>
    <xf numFmtId="20" fontId="0" fillId="0" borderId="2" xfId="0" applyNumberFormat="1" applyBorder="1"/>
    <xf numFmtId="0" fontId="0" fillId="0" borderId="3" xfId="0" applyBorder="1"/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0" fillId="2" borderId="11" xfId="0" applyFill="1" applyBorder="1"/>
    <xf numFmtId="0" fontId="0" fillId="0" borderId="7" xfId="0" applyBorder="1" applyAlignment="1">
      <alignment horizontal="center"/>
    </xf>
    <xf numFmtId="0" fontId="0" fillId="3" borderId="10" xfId="0" applyFill="1" applyBorder="1"/>
    <xf numFmtId="0" fontId="0" fillId="3" borderId="11" xfId="0" applyFill="1" applyBorder="1"/>
    <xf numFmtId="0" fontId="0" fillId="0" borderId="2" xfId="0" applyBorder="1" applyAlignment="1">
      <alignment horizontal="center"/>
    </xf>
    <xf numFmtId="1" fontId="0" fillId="2" borderId="10" xfId="0" applyNumberFormat="1" applyFill="1" applyBorder="1" applyAlignment="1">
      <alignment horizontal="center" vertical="center" wrapText="1"/>
    </xf>
    <xf numFmtId="0" fontId="0" fillId="2" borderId="10" xfId="0" applyFill="1" applyBorder="1" applyAlignment="1">
      <alignment vertical="center" wrapText="1"/>
    </xf>
    <xf numFmtId="1" fontId="0" fillId="3" borderId="10" xfId="0" applyNumberForma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164" fontId="0" fillId="3" borderId="10" xfId="0" applyNumberFormat="1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1" fontId="0" fillId="3" borderId="10" xfId="0" applyNumberFormat="1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20" fontId="0" fillId="0" borderId="0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4" fontId="0" fillId="2" borderId="10" xfId="0" applyNumberFormat="1" applyFill="1" applyBorder="1" applyAlignment="1">
      <alignment vertical="center" wrapText="1"/>
    </xf>
    <xf numFmtId="164" fontId="0" fillId="0" borderId="7" xfId="0" applyNumberFormat="1" applyBorder="1"/>
    <xf numFmtId="164" fontId="0" fillId="3" borderId="10" xfId="0" applyNumberFormat="1" applyFill="1" applyBorder="1"/>
    <xf numFmtId="0" fontId="0" fillId="2" borderId="11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164" fontId="0" fillId="2" borderId="10" xfId="0" applyNumberFormat="1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1" fontId="0" fillId="2" borderId="10" xfId="0" applyNumberForma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20" fontId="0" fillId="0" borderId="2" xfId="0" applyNumberFormat="1" applyBorder="1" applyAlignment="1">
      <alignment horizontal="center" vertical="center"/>
    </xf>
    <xf numFmtId="20" fontId="0" fillId="0" borderId="0" xfId="0" applyNumberFormat="1" applyBorder="1" applyAlignment="1">
      <alignment horizontal="center" vertical="center"/>
    </xf>
    <xf numFmtId="20" fontId="0" fillId="0" borderId="7" xfId="0" applyNumberFormat="1" applyBorder="1" applyAlignment="1">
      <alignment horizontal="center" vertical="center"/>
    </xf>
    <xf numFmtId="0" fontId="0" fillId="0" borderId="4" xfId="0" applyBorder="1"/>
    <xf numFmtId="20" fontId="0" fillId="0" borderId="0" xfId="0" applyNumberFormat="1" applyBorder="1"/>
    <xf numFmtId="0" fontId="0" fillId="0" borderId="5" xfId="0" applyBorder="1"/>
    <xf numFmtId="164" fontId="0" fillId="0" borderId="0" xfId="0" applyNumberFormat="1" applyBorder="1"/>
    <xf numFmtId="0" fontId="0" fillId="4" borderId="12" xfId="0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CC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onnections" Target="connection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3"/>
          <c:order val="3"/>
          <c:tx>
            <c:v>Precipitazioni</c:v>
          </c:tx>
          <c:invertIfNegative val="0"/>
          <c:val>
            <c:numRef>
              <c:f>(Gennaio!#REF!,Gennaio!#REF!,Gennaio!#REF!)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213569920"/>
        <c:axId val="213571456"/>
      </c:barChart>
      <c:lineChart>
        <c:grouping val="standard"/>
        <c:varyColors val="0"/>
        <c:ser>
          <c:idx val="2"/>
          <c:order val="0"/>
          <c:tx>
            <c:v>T° Media</c:v>
          </c:tx>
          <c:val>
            <c:numRef>
              <c:f>(Gennaio!#REF!,Gennaio!#REF!,Gennaio!#REF!)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T° Max</c:v>
          </c:tx>
          <c:val>
            <c:numRef>
              <c:f>(Gennaio!#REF!,Gennaio!#REF!,Gennaio!#REF!)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v>T° Min</c:v>
          </c:tx>
          <c:val>
            <c:numRef>
              <c:f>(Gennaio!#REF!,Gennaio!#REF!,Gennaio!#REF!)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3569920"/>
        <c:axId val="213571456"/>
      </c:lineChart>
      <c:catAx>
        <c:axId val="213569920"/>
        <c:scaling>
          <c:orientation val="minMax"/>
        </c:scaling>
        <c:delete val="0"/>
        <c:axPos val="b"/>
        <c:majorTickMark val="none"/>
        <c:minorTickMark val="none"/>
        <c:tickLblPos val="nextTo"/>
        <c:crossAx val="213571456"/>
        <c:crosses val="autoZero"/>
        <c:auto val="1"/>
        <c:lblAlgn val="ctr"/>
        <c:lblOffset val="100"/>
        <c:noMultiLvlLbl val="0"/>
      </c:catAx>
      <c:valAx>
        <c:axId val="21357145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21356992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3"/>
          <c:order val="3"/>
          <c:tx>
            <c:v>Precipitazioni</c:v>
          </c:tx>
          <c:invertIfNegative val="0"/>
          <c:val>
            <c:numRef>
              <c:f>(Aprile!$O$4:$O$13,Aprile!$O$17:$O$26,Aprile!$O$30:$O$39)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2.4</c:v>
                </c:pt>
                <c:pt idx="4">
                  <c:v>3.2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1.6</c:v>
                </c:pt>
                <c:pt idx="17">
                  <c:v>2.6</c:v>
                </c:pt>
                <c:pt idx="18">
                  <c:v>0.2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5.8</c:v>
                </c:pt>
                <c:pt idx="26">
                  <c:v>6.8</c:v>
                </c:pt>
                <c:pt idx="27">
                  <c:v>15.2</c:v>
                </c:pt>
                <c:pt idx="28">
                  <c:v>5.4</c:v>
                </c:pt>
                <c:pt idx="29">
                  <c:v>0.4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214219008"/>
        <c:axId val="214233088"/>
      </c:barChart>
      <c:lineChart>
        <c:grouping val="standard"/>
        <c:varyColors val="0"/>
        <c:ser>
          <c:idx val="2"/>
          <c:order val="0"/>
          <c:tx>
            <c:v>T° Media</c:v>
          </c:tx>
          <c:val>
            <c:numRef>
              <c:f>(Aprile!$B$4:$B$13,Aprile!$B$17:$B$26,Aprile!$B$30:$B$39)</c:f>
              <c:numCache>
                <c:formatCode>General</c:formatCode>
                <c:ptCount val="30"/>
                <c:pt idx="0">
                  <c:v>15.1</c:v>
                </c:pt>
                <c:pt idx="1">
                  <c:v>13.4</c:v>
                </c:pt>
                <c:pt idx="2">
                  <c:v>12.5</c:v>
                </c:pt>
                <c:pt idx="3">
                  <c:v>9.8000000000000007</c:v>
                </c:pt>
                <c:pt idx="4">
                  <c:v>10.1</c:v>
                </c:pt>
                <c:pt idx="5">
                  <c:v>6.6</c:v>
                </c:pt>
                <c:pt idx="6">
                  <c:v>9.6</c:v>
                </c:pt>
                <c:pt idx="7">
                  <c:v>11.3</c:v>
                </c:pt>
                <c:pt idx="8">
                  <c:v>12.8</c:v>
                </c:pt>
                <c:pt idx="9">
                  <c:v>13.1</c:v>
                </c:pt>
                <c:pt idx="10">
                  <c:v>13.9</c:v>
                </c:pt>
                <c:pt idx="11">
                  <c:v>14.9</c:v>
                </c:pt>
                <c:pt idx="12">
                  <c:v>17.100000000000001</c:v>
                </c:pt>
                <c:pt idx="13">
                  <c:v>16.899999999999999</c:v>
                </c:pt>
                <c:pt idx="14">
                  <c:v>17.2</c:v>
                </c:pt>
                <c:pt idx="15">
                  <c:v>17.2</c:v>
                </c:pt>
                <c:pt idx="16">
                  <c:v>16.600000000000001</c:v>
                </c:pt>
                <c:pt idx="17">
                  <c:v>13.7</c:v>
                </c:pt>
                <c:pt idx="18">
                  <c:v>11.2</c:v>
                </c:pt>
                <c:pt idx="19">
                  <c:v>12.6</c:v>
                </c:pt>
                <c:pt idx="20">
                  <c:v>16</c:v>
                </c:pt>
                <c:pt idx="21">
                  <c:v>17.7</c:v>
                </c:pt>
                <c:pt idx="22">
                  <c:v>17.100000000000001</c:v>
                </c:pt>
                <c:pt idx="23">
                  <c:v>15.8</c:v>
                </c:pt>
                <c:pt idx="24">
                  <c:v>15.9</c:v>
                </c:pt>
                <c:pt idx="25">
                  <c:v>17</c:v>
                </c:pt>
                <c:pt idx="26">
                  <c:v>15.4</c:v>
                </c:pt>
                <c:pt idx="27">
                  <c:v>15.4</c:v>
                </c:pt>
                <c:pt idx="28">
                  <c:v>15.7</c:v>
                </c:pt>
                <c:pt idx="29">
                  <c:v>16.100000000000001</c:v>
                </c:pt>
              </c:numCache>
            </c:numRef>
          </c:val>
          <c:smooth val="0"/>
        </c:ser>
        <c:ser>
          <c:idx val="1"/>
          <c:order val="1"/>
          <c:tx>
            <c:v>T° Max</c:v>
          </c:tx>
          <c:val>
            <c:numRef>
              <c:f>(Aprile!$C$4:$C$13,Aprile!$C$17:$C$26,Aprile!$C$30:$C$39)</c:f>
              <c:numCache>
                <c:formatCode>General</c:formatCode>
                <c:ptCount val="30"/>
                <c:pt idx="0">
                  <c:v>22</c:v>
                </c:pt>
                <c:pt idx="1">
                  <c:v>21.2</c:v>
                </c:pt>
                <c:pt idx="2">
                  <c:v>17.7</c:v>
                </c:pt>
                <c:pt idx="3">
                  <c:v>11.5</c:v>
                </c:pt>
                <c:pt idx="4">
                  <c:v>14.8</c:v>
                </c:pt>
                <c:pt idx="5">
                  <c:v>14.6</c:v>
                </c:pt>
                <c:pt idx="6">
                  <c:v>15.7</c:v>
                </c:pt>
                <c:pt idx="7">
                  <c:v>19.399999999999999</c:v>
                </c:pt>
                <c:pt idx="8">
                  <c:v>19.100000000000001</c:v>
                </c:pt>
                <c:pt idx="9">
                  <c:v>20.8</c:v>
                </c:pt>
                <c:pt idx="10">
                  <c:v>20.9</c:v>
                </c:pt>
                <c:pt idx="11">
                  <c:v>21.9</c:v>
                </c:pt>
                <c:pt idx="12">
                  <c:v>25.2</c:v>
                </c:pt>
                <c:pt idx="13">
                  <c:v>23.2</c:v>
                </c:pt>
                <c:pt idx="14">
                  <c:v>24.9</c:v>
                </c:pt>
                <c:pt idx="15">
                  <c:v>25.1</c:v>
                </c:pt>
                <c:pt idx="16">
                  <c:v>20.3</c:v>
                </c:pt>
                <c:pt idx="17">
                  <c:v>20.7</c:v>
                </c:pt>
                <c:pt idx="18">
                  <c:v>16.600000000000001</c:v>
                </c:pt>
                <c:pt idx="19">
                  <c:v>20.100000000000001</c:v>
                </c:pt>
                <c:pt idx="20">
                  <c:v>24.1</c:v>
                </c:pt>
                <c:pt idx="21">
                  <c:v>26.8</c:v>
                </c:pt>
                <c:pt idx="22">
                  <c:v>24.1</c:v>
                </c:pt>
                <c:pt idx="23">
                  <c:v>21.3</c:v>
                </c:pt>
                <c:pt idx="24">
                  <c:v>20.9</c:v>
                </c:pt>
                <c:pt idx="25">
                  <c:v>23.2</c:v>
                </c:pt>
                <c:pt idx="26">
                  <c:v>17.3</c:v>
                </c:pt>
                <c:pt idx="27">
                  <c:v>19.899999999999999</c:v>
                </c:pt>
                <c:pt idx="28">
                  <c:v>20.2</c:v>
                </c:pt>
                <c:pt idx="29">
                  <c:v>20.2</c:v>
                </c:pt>
              </c:numCache>
            </c:numRef>
          </c:val>
          <c:smooth val="0"/>
        </c:ser>
        <c:ser>
          <c:idx val="0"/>
          <c:order val="2"/>
          <c:tx>
            <c:v>T° Min</c:v>
          </c:tx>
          <c:val>
            <c:numRef>
              <c:f>(Aprile!$E$4:$E$13,Aprile!$E$17:$E$26,Aprile!$E$30:$E$39)</c:f>
              <c:numCache>
                <c:formatCode>General</c:formatCode>
                <c:ptCount val="30"/>
                <c:pt idx="0">
                  <c:v>9.3000000000000007</c:v>
                </c:pt>
                <c:pt idx="1">
                  <c:v>6.4</c:v>
                </c:pt>
                <c:pt idx="2">
                  <c:v>8.1999999999999993</c:v>
                </c:pt>
                <c:pt idx="3">
                  <c:v>8.6</c:v>
                </c:pt>
                <c:pt idx="4">
                  <c:v>7.3</c:v>
                </c:pt>
                <c:pt idx="5">
                  <c:v>3.6</c:v>
                </c:pt>
                <c:pt idx="6">
                  <c:v>3.3</c:v>
                </c:pt>
                <c:pt idx="7">
                  <c:v>3.8</c:v>
                </c:pt>
                <c:pt idx="8">
                  <c:v>5.3</c:v>
                </c:pt>
                <c:pt idx="9">
                  <c:v>5.7</c:v>
                </c:pt>
                <c:pt idx="10">
                  <c:v>7.9</c:v>
                </c:pt>
                <c:pt idx="11">
                  <c:v>8.4</c:v>
                </c:pt>
                <c:pt idx="12">
                  <c:v>9.6999999999999993</c:v>
                </c:pt>
                <c:pt idx="13">
                  <c:v>10.8</c:v>
                </c:pt>
                <c:pt idx="14">
                  <c:v>10.4</c:v>
                </c:pt>
                <c:pt idx="15">
                  <c:v>9.6</c:v>
                </c:pt>
                <c:pt idx="16">
                  <c:v>13.8</c:v>
                </c:pt>
                <c:pt idx="17">
                  <c:v>9.6999999999999993</c:v>
                </c:pt>
                <c:pt idx="18">
                  <c:v>6.3</c:v>
                </c:pt>
                <c:pt idx="19">
                  <c:v>5.2</c:v>
                </c:pt>
                <c:pt idx="20">
                  <c:v>8.1</c:v>
                </c:pt>
                <c:pt idx="21">
                  <c:v>10.199999999999999</c:v>
                </c:pt>
                <c:pt idx="22">
                  <c:v>10.3</c:v>
                </c:pt>
                <c:pt idx="23">
                  <c:v>9.8000000000000007</c:v>
                </c:pt>
                <c:pt idx="24">
                  <c:v>10.8</c:v>
                </c:pt>
                <c:pt idx="25">
                  <c:v>13.4</c:v>
                </c:pt>
                <c:pt idx="26">
                  <c:v>13.8</c:v>
                </c:pt>
                <c:pt idx="27">
                  <c:v>12.9</c:v>
                </c:pt>
                <c:pt idx="28">
                  <c:v>11.4</c:v>
                </c:pt>
                <c:pt idx="29">
                  <c:v>13.6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219008"/>
        <c:axId val="214233088"/>
      </c:lineChart>
      <c:catAx>
        <c:axId val="214219008"/>
        <c:scaling>
          <c:orientation val="minMax"/>
        </c:scaling>
        <c:delete val="0"/>
        <c:axPos val="b"/>
        <c:majorTickMark val="none"/>
        <c:minorTickMark val="none"/>
        <c:tickLblPos val="nextTo"/>
        <c:crossAx val="214233088"/>
        <c:crosses val="autoZero"/>
        <c:auto val="1"/>
        <c:lblAlgn val="ctr"/>
        <c:lblOffset val="100"/>
        <c:noMultiLvlLbl val="0"/>
      </c:catAx>
      <c:valAx>
        <c:axId val="21423308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21421900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3"/>
          <c:order val="3"/>
          <c:tx>
            <c:v>Precipitazioni</c:v>
          </c:tx>
          <c:invertIfNegative val="0"/>
          <c:val>
            <c:numRef>
              <c:f>(Maggio!#REF!,Maggio!#REF!,Maggio!#REF!)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213614976"/>
        <c:axId val="213616512"/>
      </c:barChart>
      <c:lineChart>
        <c:grouping val="standard"/>
        <c:varyColors val="0"/>
        <c:ser>
          <c:idx val="2"/>
          <c:order val="0"/>
          <c:tx>
            <c:v>T° Media</c:v>
          </c:tx>
          <c:val>
            <c:numRef>
              <c:f>(Maggio!#REF!,Maggio!#REF!,Maggio!#REF!)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T° Max</c:v>
          </c:tx>
          <c:val>
            <c:numRef>
              <c:f>(Maggio!#REF!,Maggio!#REF!,Maggio!#REF!)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v>T° Min</c:v>
          </c:tx>
          <c:val>
            <c:numRef>
              <c:f>(Maggio!#REF!,Maggio!#REF!,Maggio!#REF!)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3614976"/>
        <c:axId val="213616512"/>
      </c:lineChart>
      <c:catAx>
        <c:axId val="213614976"/>
        <c:scaling>
          <c:orientation val="minMax"/>
        </c:scaling>
        <c:delete val="0"/>
        <c:axPos val="b"/>
        <c:majorTickMark val="none"/>
        <c:minorTickMark val="none"/>
        <c:tickLblPos val="nextTo"/>
        <c:crossAx val="213616512"/>
        <c:crosses val="autoZero"/>
        <c:auto val="1"/>
        <c:lblAlgn val="ctr"/>
        <c:lblOffset val="100"/>
        <c:noMultiLvlLbl val="0"/>
      </c:catAx>
      <c:valAx>
        <c:axId val="21361651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21361497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3"/>
          <c:order val="3"/>
          <c:tx>
            <c:v>Precipitazioni</c:v>
          </c:tx>
          <c:invertIfNegative val="0"/>
          <c:val>
            <c:numRef>
              <c:f>(Gennaio!#RIF!;Gennaio!#RIF!;Gennaio!#RIF!)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214360448"/>
        <c:axId val="214361984"/>
      </c:barChart>
      <c:lineChart>
        <c:grouping val="standard"/>
        <c:varyColors val="0"/>
        <c:ser>
          <c:idx val="2"/>
          <c:order val="0"/>
          <c:tx>
            <c:v>T° Media</c:v>
          </c:tx>
          <c:val>
            <c:numRef>
              <c:f>(Gennaio!#RIF!;Gennaio!#RIF!;Gennaio!#RIF!)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T° Max</c:v>
          </c:tx>
          <c:val>
            <c:numRef>
              <c:f>(Gennaio!#RIF!;Gennaio!#RIF!;Gennaio!#RIF!)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v>T° Min</c:v>
          </c:tx>
          <c:val>
            <c:numRef>
              <c:f>(Gennaio!#RIF!;Gennaio!#RIF!;Gennaio!#RIF!)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360448"/>
        <c:axId val="214361984"/>
      </c:lineChart>
      <c:catAx>
        <c:axId val="214360448"/>
        <c:scaling>
          <c:orientation val="minMax"/>
        </c:scaling>
        <c:delete val="0"/>
        <c:axPos val="b"/>
        <c:majorTickMark val="none"/>
        <c:minorTickMark val="none"/>
        <c:tickLblPos val="nextTo"/>
        <c:crossAx val="214361984"/>
        <c:crosses val="autoZero"/>
        <c:auto val="1"/>
        <c:lblAlgn val="ctr"/>
        <c:lblOffset val="100"/>
        <c:noMultiLvlLbl val="0"/>
      </c:catAx>
      <c:valAx>
        <c:axId val="214361984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21436044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3"/>
          <c:order val="3"/>
          <c:tx>
            <c:v>Precipitazioni</c:v>
          </c:tx>
          <c:invertIfNegative val="0"/>
          <c:val>
            <c:numRef>
              <c:f>(Maggio!$O$4:$O$13,Maggio!$O$17:$O$26,Maggio!$O$30:$O$40)</c:f>
              <c:numCache>
                <c:formatCode>General</c:formatCode>
                <c:ptCount val="31"/>
                <c:pt idx="0">
                  <c:v>0.4</c:v>
                </c:pt>
                <c:pt idx="1">
                  <c:v>0.2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2.8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8.4</c:v>
                </c:pt>
                <c:pt idx="21">
                  <c:v>8.8000000000000007</c:v>
                </c:pt>
                <c:pt idx="22">
                  <c:v>3</c:v>
                </c:pt>
                <c:pt idx="23">
                  <c:v>0.2</c:v>
                </c:pt>
                <c:pt idx="24">
                  <c:v>0</c:v>
                </c:pt>
                <c:pt idx="25">
                  <c:v>4.5999999999999996</c:v>
                </c:pt>
                <c:pt idx="26">
                  <c:v>2.8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214540672"/>
        <c:axId val="214542208"/>
      </c:barChart>
      <c:lineChart>
        <c:grouping val="standard"/>
        <c:varyColors val="0"/>
        <c:ser>
          <c:idx val="2"/>
          <c:order val="0"/>
          <c:tx>
            <c:v>T° Media</c:v>
          </c:tx>
          <c:val>
            <c:numRef>
              <c:f>(Maggio!$B$4:$B$13,Maggio!$B$17:$B$26,Maggio!$B$30:$B$40)</c:f>
              <c:numCache>
                <c:formatCode>General</c:formatCode>
                <c:ptCount val="31"/>
                <c:pt idx="0">
                  <c:v>15.7</c:v>
                </c:pt>
                <c:pt idx="1">
                  <c:v>17.8</c:v>
                </c:pt>
                <c:pt idx="2">
                  <c:v>18.3</c:v>
                </c:pt>
                <c:pt idx="3">
                  <c:v>19.100000000000001</c:v>
                </c:pt>
                <c:pt idx="4">
                  <c:v>19.7</c:v>
                </c:pt>
                <c:pt idx="5">
                  <c:v>19.600000000000001</c:v>
                </c:pt>
                <c:pt idx="6">
                  <c:v>20.6</c:v>
                </c:pt>
                <c:pt idx="7">
                  <c:v>21.1</c:v>
                </c:pt>
                <c:pt idx="8">
                  <c:v>20.7</c:v>
                </c:pt>
                <c:pt idx="9">
                  <c:v>21.9</c:v>
                </c:pt>
                <c:pt idx="10">
                  <c:v>21.8</c:v>
                </c:pt>
                <c:pt idx="11">
                  <c:v>21.5</c:v>
                </c:pt>
                <c:pt idx="12">
                  <c:v>21.5</c:v>
                </c:pt>
                <c:pt idx="13">
                  <c:v>21.8</c:v>
                </c:pt>
                <c:pt idx="14">
                  <c:v>19.100000000000001</c:v>
                </c:pt>
                <c:pt idx="15">
                  <c:v>18.8</c:v>
                </c:pt>
                <c:pt idx="16">
                  <c:v>21.6</c:v>
                </c:pt>
                <c:pt idx="17">
                  <c:v>21.9</c:v>
                </c:pt>
                <c:pt idx="18">
                  <c:v>22.7</c:v>
                </c:pt>
                <c:pt idx="19">
                  <c:v>20.399999999999999</c:v>
                </c:pt>
                <c:pt idx="20">
                  <c:v>14.9</c:v>
                </c:pt>
                <c:pt idx="21">
                  <c:v>13.8</c:v>
                </c:pt>
                <c:pt idx="22">
                  <c:v>14.4</c:v>
                </c:pt>
                <c:pt idx="23">
                  <c:v>17.399999999999999</c:v>
                </c:pt>
                <c:pt idx="24">
                  <c:v>19.100000000000001</c:v>
                </c:pt>
                <c:pt idx="25">
                  <c:v>17.7</c:v>
                </c:pt>
                <c:pt idx="26">
                  <c:v>17.600000000000001</c:v>
                </c:pt>
                <c:pt idx="27">
                  <c:v>18.2</c:v>
                </c:pt>
                <c:pt idx="28">
                  <c:v>19.3</c:v>
                </c:pt>
                <c:pt idx="29">
                  <c:v>20.100000000000001</c:v>
                </c:pt>
                <c:pt idx="30">
                  <c:v>21.2</c:v>
                </c:pt>
              </c:numCache>
            </c:numRef>
          </c:val>
          <c:smooth val="0"/>
        </c:ser>
        <c:ser>
          <c:idx val="1"/>
          <c:order val="1"/>
          <c:tx>
            <c:v>T° Max</c:v>
          </c:tx>
          <c:val>
            <c:numRef>
              <c:f>(Maggio!$C$4:$C$13,Maggio!$C$17:$C$26,Maggio!$C$30:$C$40)</c:f>
              <c:numCache>
                <c:formatCode>General</c:formatCode>
                <c:ptCount val="31"/>
                <c:pt idx="0">
                  <c:v>21</c:v>
                </c:pt>
                <c:pt idx="1">
                  <c:v>23.2</c:v>
                </c:pt>
                <c:pt idx="2">
                  <c:v>22</c:v>
                </c:pt>
                <c:pt idx="3">
                  <c:v>24.4</c:v>
                </c:pt>
                <c:pt idx="4">
                  <c:v>24.7</c:v>
                </c:pt>
                <c:pt idx="5">
                  <c:v>23.9</c:v>
                </c:pt>
                <c:pt idx="6">
                  <c:v>26.7</c:v>
                </c:pt>
                <c:pt idx="7">
                  <c:v>28</c:v>
                </c:pt>
                <c:pt idx="8">
                  <c:v>26.7</c:v>
                </c:pt>
                <c:pt idx="9">
                  <c:v>27.6</c:v>
                </c:pt>
                <c:pt idx="10">
                  <c:v>28</c:v>
                </c:pt>
                <c:pt idx="11">
                  <c:v>27.6</c:v>
                </c:pt>
                <c:pt idx="12">
                  <c:v>27.8</c:v>
                </c:pt>
                <c:pt idx="13">
                  <c:v>29.3</c:v>
                </c:pt>
                <c:pt idx="14">
                  <c:v>21.1</c:v>
                </c:pt>
                <c:pt idx="15">
                  <c:v>24.1</c:v>
                </c:pt>
                <c:pt idx="16">
                  <c:v>27.7</c:v>
                </c:pt>
                <c:pt idx="17">
                  <c:v>27.7</c:v>
                </c:pt>
                <c:pt idx="18">
                  <c:v>28.4</c:v>
                </c:pt>
                <c:pt idx="19">
                  <c:v>24.2</c:v>
                </c:pt>
                <c:pt idx="20">
                  <c:v>21.9</c:v>
                </c:pt>
                <c:pt idx="21">
                  <c:v>15.5</c:v>
                </c:pt>
                <c:pt idx="22">
                  <c:v>15.7</c:v>
                </c:pt>
                <c:pt idx="23">
                  <c:v>22.6</c:v>
                </c:pt>
                <c:pt idx="24">
                  <c:v>25.7</c:v>
                </c:pt>
                <c:pt idx="25">
                  <c:v>21.1</c:v>
                </c:pt>
                <c:pt idx="26">
                  <c:v>22.7</c:v>
                </c:pt>
                <c:pt idx="27">
                  <c:v>23.7</c:v>
                </c:pt>
                <c:pt idx="28">
                  <c:v>25.6</c:v>
                </c:pt>
                <c:pt idx="29">
                  <c:v>26.2</c:v>
                </c:pt>
                <c:pt idx="30">
                  <c:v>26.8</c:v>
                </c:pt>
              </c:numCache>
            </c:numRef>
          </c:val>
          <c:smooth val="0"/>
        </c:ser>
        <c:ser>
          <c:idx val="0"/>
          <c:order val="2"/>
          <c:tx>
            <c:v>T° Min</c:v>
          </c:tx>
          <c:val>
            <c:numRef>
              <c:f>(Maggio!$E$4:$E$13,Maggio!$E$17:$E$26,Maggio!$E$30:$E$40)</c:f>
              <c:numCache>
                <c:formatCode>General</c:formatCode>
                <c:ptCount val="31"/>
                <c:pt idx="0">
                  <c:v>10.7</c:v>
                </c:pt>
                <c:pt idx="1">
                  <c:v>14.1</c:v>
                </c:pt>
                <c:pt idx="2">
                  <c:v>14.9</c:v>
                </c:pt>
                <c:pt idx="3">
                  <c:v>15.9</c:v>
                </c:pt>
                <c:pt idx="4">
                  <c:v>15.7</c:v>
                </c:pt>
                <c:pt idx="5">
                  <c:v>16.2</c:v>
                </c:pt>
                <c:pt idx="6">
                  <c:v>15.8</c:v>
                </c:pt>
                <c:pt idx="7">
                  <c:v>14.9</c:v>
                </c:pt>
                <c:pt idx="8">
                  <c:v>14.7</c:v>
                </c:pt>
                <c:pt idx="9">
                  <c:v>15.6</c:v>
                </c:pt>
                <c:pt idx="10">
                  <c:v>15.4</c:v>
                </c:pt>
                <c:pt idx="11">
                  <c:v>15.9</c:v>
                </c:pt>
                <c:pt idx="12">
                  <c:v>15.6</c:v>
                </c:pt>
                <c:pt idx="13">
                  <c:v>16</c:v>
                </c:pt>
                <c:pt idx="14">
                  <c:v>17.2</c:v>
                </c:pt>
                <c:pt idx="15">
                  <c:v>15.6</c:v>
                </c:pt>
                <c:pt idx="16">
                  <c:v>15.5</c:v>
                </c:pt>
                <c:pt idx="17">
                  <c:v>15.2</c:v>
                </c:pt>
                <c:pt idx="18">
                  <c:v>17.2</c:v>
                </c:pt>
                <c:pt idx="19">
                  <c:v>16.100000000000001</c:v>
                </c:pt>
                <c:pt idx="20">
                  <c:v>11.4</c:v>
                </c:pt>
                <c:pt idx="21">
                  <c:v>12.3</c:v>
                </c:pt>
                <c:pt idx="22">
                  <c:v>13.2</c:v>
                </c:pt>
                <c:pt idx="23">
                  <c:v>12.9</c:v>
                </c:pt>
                <c:pt idx="24">
                  <c:v>12.7</c:v>
                </c:pt>
                <c:pt idx="25">
                  <c:v>14.7</c:v>
                </c:pt>
                <c:pt idx="26">
                  <c:v>14.3</c:v>
                </c:pt>
                <c:pt idx="27">
                  <c:v>13.2</c:v>
                </c:pt>
                <c:pt idx="28">
                  <c:v>11.8</c:v>
                </c:pt>
                <c:pt idx="29">
                  <c:v>13.7</c:v>
                </c:pt>
                <c:pt idx="30">
                  <c:v>15.8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540672"/>
        <c:axId val="214542208"/>
      </c:lineChart>
      <c:catAx>
        <c:axId val="214540672"/>
        <c:scaling>
          <c:orientation val="minMax"/>
        </c:scaling>
        <c:delete val="0"/>
        <c:axPos val="b"/>
        <c:majorTickMark val="none"/>
        <c:minorTickMark val="none"/>
        <c:tickLblPos val="nextTo"/>
        <c:crossAx val="214542208"/>
        <c:crosses val="autoZero"/>
        <c:auto val="1"/>
        <c:lblAlgn val="ctr"/>
        <c:lblOffset val="100"/>
        <c:noMultiLvlLbl val="0"/>
      </c:catAx>
      <c:valAx>
        <c:axId val="21454220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21454067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3"/>
          <c:order val="3"/>
          <c:tx>
            <c:v>Precipitazioni</c:v>
          </c:tx>
          <c:invertIfNegative val="0"/>
          <c:val>
            <c:numRef>
              <c:f>(Gennaio!#RIF!;Gennaio!#RIF!;Gennaio!#RIF!)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214874752"/>
        <c:axId val="214884736"/>
      </c:barChart>
      <c:lineChart>
        <c:grouping val="standard"/>
        <c:varyColors val="0"/>
        <c:ser>
          <c:idx val="2"/>
          <c:order val="0"/>
          <c:tx>
            <c:v>T° Media</c:v>
          </c:tx>
          <c:val>
            <c:numRef>
              <c:f>(Gennaio!#RIF!;Gennaio!#RIF!;Gennaio!#RIF!)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T° Max</c:v>
          </c:tx>
          <c:val>
            <c:numRef>
              <c:f>(Gennaio!#RIF!;Gennaio!#RIF!;Gennaio!#RIF!)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v>T° Min</c:v>
          </c:tx>
          <c:val>
            <c:numRef>
              <c:f>(Gennaio!#RIF!;Gennaio!#RIF!;Gennaio!#RIF!)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874752"/>
        <c:axId val="214884736"/>
      </c:lineChart>
      <c:catAx>
        <c:axId val="214874752"/>
        <c:scaling>
          <c:orientation val="minMax"/>
        </c:scaling>
        <c:delete val="0"/>
        <c:axPos val="b"/>
        <c:majorTickMark val="none"/>
        <c:minorTickMark val="none"/>
        <c:tickLblPos val="nextTo"/>
        <c:crossAx val="214884736"/>
        <c:crosses val="autoZero"/>
        <c:auto val="1"/>
        <c:lblAlgn val="ctr"/>
        <c:lblOffset val="100"/>
        <c:noMultiLvlLbl val="0"/>
      </c:catAx>
      <c:valAx>
        <c:axId val="21488473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21487475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3"/>
          <c:order val="3"/>
          <c:tx>
            <c:v>Precipitazioni</c:v>
          </c:tx>
          <c:invertIfNegative val="0"/>
          <c:val>
            <c:numRef>
              <c:f>(Giugno!$O$4:$O$13,Giugno!$O$17:$O$26,Giugno!$O$30:$O$39)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2</c:v>
                </c:pt>
                <c:pt idx="14">
                  <c:v>0</c:v>
                </c:pt>
                <c:pt idx="15">
                  <c:v>30.4</c:v>
                </c:pt>
                <c:pt idx="16">
                  <c:v>1.2</c:v>
                </c:pt>
                <c:pt idx="17">
                  <c:v>0</c:v>
                </c:pt>
                <c:pt idx="18">
                  <c:v>0</c:v>
                </c:pt>
                <c:pt idx="19">
                  <c:v>12.6</c:v>
                </c:pt>
                <c:pt idx="20">
                  <c:v>0</c:v>
                </c:pt>
                <c:pt idx="21">
                  <c:v>0</c:v>
                </c:pt>
                <c:pt idx="22">
                  <c:v>9</c:v>
                </c:pt>
                <c:pt idx="23">
                  <c:v>19.2</c:v>
                </c:pt>
                <c:pt idx="24">
                  <c:v>0</c:v>
                </c:pt>
                <c:pt idx="25">
                  <c:v>0</c:v>
                </c:pt>
                <c:pt idx="26">
                  <c:v>0.2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214907520"/>
        <c:axId val="214913408"/>
      </c:barChart>
      <c:lineChart>
        <c:grouping val="standard"/>
        <c:varyColors val="0"/>
        <c:ser>
          <c:idx val="2"/>
          <c:order val="0"/>
          <c:tx>
            <c:v>T° Media</c:v>
          </c:tx>
          <c:val>
            <c:numRef>
              <c:f>(Giugno!$B$4:$B$13,Giugno!$B$17:$B$26,Giugno!$B$30:$B$39)</c:f>
              <c:numCache>
                <c:formatCode>General</c:formatCode>
                <c:ptCount val="30"/>
                <c:pt idx="0">
                  <c:v>21.7</c:v>
                </c:pt>
                <c:pt idx="1">
                  <c:v>23.7</c:v>
                </c:pt>
                <c:pt idx="2">
                  <c:v>24.3</c:v>
                </c:pt>
                <c:pt idx="3">
                  <c:v>26.1</c:v>
                </c:pt>
                <c:pt idx="4">
                  <c:v>26.7</c:v>
                </c:pt>
                <c:pt idx="5">
                  <c:v>27.1</c:v>
                </c:pt>
                <c:pt idx="6">
                  <c:v>26.7</c:v>
                </c:pt>
                <c:pt idx="7">
                  <c:v>26.1</c:v>
                </c:pt>
                <c:pt idx="8">
                  <c:v>24.7</c:v>
                </c:pt>
                <c:pt idx="9">
                  <c:v>24.2</c:v>
                </c:pt>
                <c:pt idx="10">
                  <c:v>24.7</c:v>
                </c:pt>
                <c:pt idx="11">
                  <c:v>25.6</c:v>
                </c:pt>
                <c:pt idx="12">
                  <c:v>26.2</c:v>
                </c:pt>
                <c:pt idx="13">
                  <c:v>22.8</c:v>
                </c:pt>
                <c:pt idx="14">
                  <c:v>22.8</c:v>
                </c:pt>
                <c:pt idx="15">
                  <c:v>22</c:v>
                </c:pt>
                <c:pt idx="16">
                  <c:v>20.399999999999999</c:v>
                </c:pt>
                <c:pt idx="17">
                  <c:v>21.6</c:v>
                </c:pt>
                <c:pt idx="18">
                  <c:v>21.7</c:v>
                </c:pt>
                <c:pt idx="19">
                  <c:v>19.600000000000001</c:v>
                </c:pt>
                <c:pt idx="20">
                  <c:v>20.6</c:v>
                </c:pt>
                <c:pt idx="21">
                  <c:v>21.4</c:v>
                </c:pt>
                <c:pt idx="22">
                  <c:v>23.2</c:v>
                </c:pt>
                <c:pt idx="23">
                  <c:v>19.600000000000001</c:v>
                </c:pt>
                <c:pt idx="24">
                  <c:v>21.1</c:v>
                </c:pt>
                <c:pt idx="25">
                  <c:v>23.2</c:v>
                </c:pt>
                <c:pt idx="26">
                  <c:v>24.1</c:v>
                </c:pt>
                <c:pt idx="27">
                  <c:v>23.9</c:v>
                </c:pt>
                <c:pt idx="28">
                  <c:v>24.5</c:v>
                </c:pt>
                <c:pt idx="29">
                  <c:v>25.3</c:v>
                </c:pt>
              </c:numCache>
            </c:numRef>
          </c:val>
          <c:smooth val="0"/>
        </c:ser>
        <c:ser>
          <c:idx val="1"/>
          <c:order val="1"/>
          <c:tx>
            <c:v>T° Max</c:v>
          </c:tx>
          <c:val>
            <c:numRef>
              <c:f>(Giugno!$C$4:$C$13,Giugno!$C$17:$C$26,Giugno!$C$30:$C$39)</c:f>
              <c:numCache>
                <c:formatCode>General</c:formatCode>
                <c:ptCount val="30"/>
                <c:pt idx="0">
                  <c:v>28.6</c:v>
                </c:pt>
                <c:pt idx="1">
                  <c:v>29.9</c:v>
                </c:pt>
                <c:pt idx="2">
                  <c:v>30.9</c:v>
                </c:pt>
                <c:pt idx="3">
                  <c:v>32.700000000000003</c:v>
                </c:pt>
                <c:pt idx="4">
                  <c:v>32.700000000000003</c:v>
                </c:pt>
                <c:pt idx="5">
                  <c:v>33.5</c:v>
                </c:pt>
                <c:pt idx="6">
                  <c:v>33</c:v>
                </c:pt>
                <c:pt idx="7">
                  <c:v>31.6</c:v>
                </c:pt>
                <c:pt idx="8">
                  <c:v>31.6</c:v>
                </c:pt>
                <c:pt idx="9">
                  <c:v>30.6</c:v>
                </c:pt>
                <c:pt idx="10">
                  <c:v>31.7</c:v>
                </c:pt>
                <c:pt idx="11">
                  <c:v>31.8</c:v>
                </c:pt>
                <c:pt idx="12">
                  <c:v>32.6</c:v>
                </c:pt>
                <c:pt idx="13">
                  <c:v>29.2</c:v>
                </c:pt>
                <c:pt idx="14">
                  <c:v>29.3</c:v>
                </c:pt>
                <c:pt idx="15">
                  <c:v>29.2</c:v>
                </c:pt>
                <c:pt idx="16">
                  <c:v>25.2</c:v>
                </c:pt>
                <c:pt idx="17">
                  <c:v>26.1</c:v>
                </c:pt>
                <c:pt idx="18">
                  <c:v>27.2</c:v>
                </c:pt>
                <c:pt idx="19">
                  <c:v>24.6</c:v>
                </c:pt>
                <c:pt idx="20">
                  <c:v>26.1</c:v>
                </c:pt>
                <c:pt idx="21">
                  <c:v>27.2</c:v>
                </c:pt>
                <c:pt idx="22">
                  <c:v>29</c:v>
                </c:pt>
                <c:pt idx="23">
                  <c:v>25.1</c:v>
                </c:pt>
                <c:pt idx="24">
                  <c:v>26.9</c:v>
                </c:pt>
                <c:pt idx="25">
                  <c:v>29.1</c:v>
                </c:pt>
                <c:pt idx="26">
                  <c:v>30.7</c:v>
                </c:pt>
                <c:pt idx="27">
                  <c:v>30.2</c:v>
                </c:pt>
                <c:pt idx="28">
                  <c:v>29.5</c:v>
                </c:pt>
                <c:pt idx="29">
                  <c:v>31</c:v>
                </c:pt>
              </c:numCache>
            </c:numRef>
          </c:val>
          <c:smooth val="0"/>
        </c:ser>
        <c:ser>
          <c:idx val="0"/>
          <c:order val="2"/>
          <c:tx>
            <c:v>T° Min</c:v>
          </c:tx>
          <c:val>
            <c:numRef>
              <c:f>(Giugno!$E$4:$E$13,Giugno!$E$17:$E$26,Giugno!$E$30:$E$39)</c:f>
              <c:numCache>
                <c:formatCode>General</c:formatCode>
                <c:ptCount val="30"/>
                <c:pt idx="0">
                  <c:v>15.7</c:v>
                </c:pt>
                <c:pt idx="1">
                  <c:v>17.899999999999999</c:v>
                </c:pt>
                <c:pt idx="2">
                  <c:v>17.5</c:v>
                </c:pt>
                <c:pt idx="3">
                  <c:v>19.5</c:v>
                </c:pt>
                <c:pt idx="4">
                  <c:v>20.6</c:v>
                </c:pt>
                <c:pt idx="5">
                  <c:v>20.7</c:v>
                </c:pt>
                <c:pt idx="6">
                  <c:v>20.399999999999999</c:v>
                </c:pt>
                <c:pt idx="7">
                  <c:v>21.1</c:v>
                </c:pt>
                <c:pt idx="8">
                  <c:v>18.399999999999999</c:v>
                </c:pt>
                <c:pt idx="9">
                  <c:v>19.399999999999999</c:v>
                </c:pt>
                <c:pt idx="10">
                  <c:v>18.100000000000001</c:v>
                </c:pt>
                <c:pt idx="11">
                  <c:v>19.600000000000001</c:v>
                </c:pt>
                <c:pt idx="12">
                  <c:v>20</c:v>
                </c:pt>
                <c:pt idx="13">
                  <c:v>18.5</c:v>
                </c:pt>
                <c:pt idx="14">
                  <c:v>16.899999999999999</c:v>
                </c:pt>
                <c:pt idx="15">
                  <c:v>17.399999999999999</c:v>
                </c:pt>
                <c:pt idx="16">
                  <c:v>17.2</c:v>
                </c:pt>
                <c:pt idx="17">
                  <c:v>16.7</c:v>
                </c:pt>
                <c:pt idx="18">
                  <c:v>17.899999999999999</c:v>
                </c:pt>
                <c:pt idx="19">
                  <c:v>16.2</c:v>
                </c:pt>
                <c:pt idx="20">
                  <c:v>15.2</c:v>
                </c:pt>
                <c:pt idx="21">
                  <c:v>15.1</c:v>
                </c:pt>
                <c:pt idx="22">
                  <c:v>17.100000000000001</c:v>
                </c:pt>
                <c:pt idx="23">
                  <c:v>14.2</c:v>
                </c:pt>
                <c:pt idx="24">
                  <c:v>13.9</c:v>
                </c:pt>
                <c:pt idx="25">
                  <c:v>16.399999999999999</c:v>
                </c:pt>
                <c:pt idx="26">
                  <c:v>17.2</c:v>
                </c:pt>
                <c:pt idx="27">
                  <c:v>17.5</c:v>
                </c:pt>
                <c:pt idx="28">
                  <c:v>18.899999999999999</c:v>
                </c:pt>
                <c:pt idx="29">
                  <c:v>18.899999999999999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907520"/>
        <c:axId val="214913408"/>
      </c:lineChart>
      <c:catAx>
        <c:axId val="214907520"/>
        <c:scaling>
          <c:orientation val="minMax"/>
        </c:scaling>
        <c:delete val="0"/>
        <c:axPos val="b"/>
        <c:majorTickMark val="none"/>
        <c:minorTickMark val="none"/>
        <c:tickLblPos val="nextTo"/>
        <c:crossAx val="214913408"/>
        <c:crosses val="autoZero"/>
        <c:auto val="1"/>
        <c:lblAlgn val="ctr"/>
        <c:lblOffset val="100"/>
        <c:noMultiLvlLbl val="0"/>
      </c:catAx>
      <c:valAx>
        <c:axId val="21491340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21490752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3"/>
          <c:order val="3"/>
          <c:tx>
            <c:v>Precipitazioni</c:v>
          </c:tx>
          <c:invertIfNegative val="0"/>
          <c:val>
            <c:numRef>
              <c:f>(Luglio!$O$4:$O$13,Luglio!$O$17:$O$26,Luglio!$O$30:$O$40)</c:f>
              <c:numCache>
                <c:formatCode>General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215020288"/>
        <c:axId val="215021824"/>
      </c:barChart>
      <c:lineChart>
        <c:grouping val="standard"/>
        <c:varyColors val="0"/>
        <c:ser>
          <c:idx val="2"/>
          <c:order val="0"/>
          <c:tx>
            <c:v>T° Media</c:v>
          </c:tx>
          <c:val>
            <c:numRef>
              <c:f>(Luglio!$B$4:$B$13,Luglio!$B$17:$B$26,Luglio!$B$30:$B$40)</c:f>
              <c:numCache>
                <c:formatCode>General</c:formatCode>
                <c:ptCount val="31"/>
                <c:pt idx="0">
                  <c:v>25.7</c:v>
                </c:pt>
                <c:pt idx="1">
                  <c:v>26.6</c:v>
                </c:pt>
                <c:pt idx="2">
                  <c:v>27.5</c:v>
                </c:pt>
                <c:pt idx="3">
                  <c:v>27.7</c:v>
                </c:pt>
                <c:pt idx="4">
                  <c:v>28.8</c:v>
                </c:pt>
                <c:pt idx="5">
                  <c:v>29.3</c:v>
                </c:pt>
                <c:pt idx="6">
                  <c:v>29.9</c:v>
                </c:pt>
                <c:pt idx="7">
                  <c:v>29.5</c:v>
                </c:pt>
                <c:pt idx="8">
                  <c:v>25.7</c:v>
                </c:pt>
                <c:pt idx="9">
                  <c:v>24.8</c:v>
                </c:pt>
                <c:pt idx="10">
                  <c:v>25.3</c:v>
                </c:pt>
                <c:pt idx="11">
                  <c:v>27.1</c:v>
                </c:pt>
                <c:pt idx="12">
                  <c:v>27.4</c:v>
                </c:pt>
                <c:pt idx="13">
                  <c:v>27.4</c:v>
                </c:pt>
                <c:pt idx="14">
                  <c:v>28.6</c:v>
                </c:pt>
                <c:pt idx="15">
                  <c:v>29.6</c:v>
                </c:pt>
                <c:pt idx="16">
                  <c:v>30.2</c:v>
                </c:pt>
                <c:pt idx="17">
                  <c:v>30.1</c:v>
                </c:pt>
                <c:pt idx="18">
                  <c:v>30.3</c:v>
                </c:pt>
                <c:pt idx="19">
                  <c:v>29.5</c:v>
                </c:pt>
                <c:pt idx="20">
                  <c:v>30.7</c:v>
                </c:pt>
                <c:pt idx="21">
                  <c:v>31.1</c:v>
                </c:pt>
                <c:pt idx="22">
                  <c:v>30.3</c:v>
                </c:pt>
                <c:pt idx="23">
                  <c:v>29.2</c:v>
                </c:pt>
                <c:pt idx="24">
                  <c:v>27.6</c:v>
                </c:pt>
                <c:pt idx="25">
                  <c:v>25.7</c:v>
                </c:pt>
                <c:pt idx="26">
                  <c:v>26.7</c:v>
                </c:pt>
                <c:pt idx="27">
                  <c:v>26.7</c:v>
                </c:pt>
                <c:pt idx="28">
                  <c:v>26.8</c:v>
                </c:pt>
                <c:pt idx="29">
                  <c:v>24.2</c:v>
                </c:pt>
                <c:pt idx="30">
                  <c:v>22.7</c:v>
                </c:pt>
              </c:numCache>
            </c:numRef>
          </c:val>
          <c:smooth val="0"/>
        </c:ser>
        <c:ser>
          <c:idx val="1"/>
          <c:order val="1"/>
          <c:tx>
            <c:v>T° Max</c:v>
          </c:tx>
          <c:val>
            <c:numRef>
              <c:f>(Luglio!$C$4:$C$13,Luglio!$C$17:$C$26,Luglio!$C$30:$C$40)</c:f>
              <c:numCache>
                <c:formatCode>General</c:formatCode>
                <c:ptCount val="31"/>
                <c:pt idx="0">
                  <c:v>32.200000000000003</c:v>
                </c:pt>
                <c:pt idx="1">
                  <c:v>33.200000000000003</c:v>
                </c:pt>
                <c:pt idx="2">
                  <c:v>34</c:v>
                </c:pt>
                <c:pt idx="3">
                  <c:v>34.1</c:v>
                </c:pt>
                <c:pt idx="4">
                  <c:v>34.700000000000003</c:v>
                </c:pt>
                <c:pt idx="5">
                  <c:v>35.700000000000003</c:v>
                </c:pt>
                <c:pt idx="6">
                  <c:v>36.1</c:v>
                </c:pt>
                <c:pt idx="7">
                  <c:v>35.4</c:v>
                </c:pt>
                <c:pt idx="8">
                  <c:v>29.7</c:v>
                </c:pt>
                <c:pt idx="9">
                  <c:v>30.1</c:v>
                </c:pt>
                <c:pt idx="10">
                  <c:v>32.200000000000003</c:v>
                </c:pt>
                <c:pt idx="11">
                  <c:v>33.4</c:v>
                </c:pt>
                <c:pt idx="12">
                  <c:v>32.700000000000003</c:v>
                </c:pt>
                <c:pt idx="13">
                  <c:v>33.5</c:v>
                </c:pt>
                <c:pt idx="14">
                  <c:v>34.5</c:v>
                </c:pt>
                <c:pt idx="15">
                  <c:v>35.9</c:v>
                </c:pt>
                <c:pt idx="16">
                  <c:v>36.5</c:v>
                </c:pt>
                <c:pt idx="17">
                  <c:v>36.299999999999997</c:v>
                </c:pt>
                <c:pt idx="18">
                  <c:v>36.5</c:v>
                </c:pt>
                <c:pt idx="19">
                  <c:v>36.4</c:v>
                </c:pt>
                <c:pt idx="20">
                  <c:v>37.200000000000003</c:v>
                </c:pt>
                <c:pt idx="21">
                  <c:v>37.6</c:v>
                </c:pt>
                <c:pt idx="22">
                  <c:v>37.200000000000003</c:v>
                </c:pt>
                <c:pt idx="23">
                  <c:v>35.200000000000003</c:v>
                </c:pt>
                <c:pt idx="24">
                  <c:v>33.200000000000003</c:v>
                </c:pt>
                <c:pt idx="25">
                  <c:v>29.8</c:v>
                </c:pt>
                <c:pt idx="26">
                  <c:v>33.299999999999997</c:v>
                </c:pt>
                <c:pt idx="27">
                  <c:v>32.700000000000003</c:v>
                </c:pt>
                <c:pt idx="28">
                  <c:v>33.6</c:v>
                </c:pt>
                <c:pt idx="29">
                  <c:v>29.2</c:v>
                </c:pt>
                <c:pt idx="30">
                  <c:v>28.2</c:v>
                </c:pt>
              </c:numCache>
            </c:numRef>
          </c:val>
          <c:smooth val="0"/>
        </c:ser>
        <c:ser>
          <c:idx val="0"/>
          <c:order val="2"/>
          <c:tx>
            <c:v>T° Min</c:v>
          </c:tx>
          <c:val>
            <c:numRef>
              <c:f>(Luglio!$E$4:$E$13,Luglio!$E$17:$E$26,Luglio!$E$30:$E$40)</c:f>
              <c:numCache>
                <c:formatCode>General</c:formatCode>
                <c:ptCount val="31"/>
                <c:pt idx="0">
                  <c:v>18.899999999999999</c:v>
                </c:pt>
                <c:pt idx="1">
                  <c:v>20.2</c:v>
                </c:pt>
                <c:pt idx="2">
                  <c:v>20.7</c:v>
                </c:pt>
                <c:pt idx="3">
                  <c:v>21</c:v>
                </c:pt>
                <c:pt idx="4">
                  <c:v>23.3</c:v>
                </c:pt>
                <c:pt idx="5">
                  <c:v>23.6</c:v>
                </c:pt>
                <c:pt idx="6">
                  <c:v>24.6</c:v>
                </c:pt>
                <c:pt idx="7">
                  <c:v>24.4</c:v>
                </c:pt>
                <c:pt idx="8">
                  <c:v>22.8</c:v>
                </c:pt>
                <c:pt idx="9">
                  <c:v>19.2</c:v>
                </c:pt>
                <c:pt idx="10">
                  <c:v>17.600000000000001</c:v>
                </c:pt>
                <c:pt idx="11">
                  <c:v>20.5</c:v>
                </c:pt>
                <c:pt idx="12">
                  <c:v>22.1</c:v>
                </c:pt>
                <c:pt idx="13">
                  <c:v>21.7</c:v>
                </c:pt>
                <c:pt idx="14">
                  <c:v>22.9</c:v>
                </c:pt>
                <c:pt idx="15">
                  <c:v>23.5</c:v>
                </c:pt>
                <c:pt idx="16">
                  <c:v>24.9</c:v>
                </c:pt>
                <c:pt idx="17">
                  <c:v>23.9</c:v>
                </c:pt>
                <c:pt idx="18">
                  <c:v>24.1</c:v>
                </c:pt>
                <c:pt idx="19">
                  <c:v>22.3</c:v>
                </c:pt>
                <c:pt idx="20">
                  <c:v>24.1</c:v>
                </c:pt>
                <c:pt idx="21">
                  <c:v>24.9</c:v>
                </c:pt>
                <c:pt idx="22">
                  <c:v>23.9</c:v>
                </c:pt>
                <c:pt idx="23">
                  <c:v>22.9</c:v>
                </c:pt>
                <c:pt idx="24">
                  <c:v>22.3</c:v>
                </c:pt>
                <c:pt idx="25">
                  <c:v>21.6</c:v>
                </c:pt>
                <c:pt idx="26">
                  <c:v>20.8</c:v>
                </c:pt>
                <c:pt idx="27">
                  <c:v>20.9</c:v>
                </c:pt>
                <c:pt idx="28">
                  <c:v>20.6</c:v>
                </c:pt>
                <c:pt idx="29">
                  <c:v>20.9</c:v>
                </c:pt>
                <c:pt idx="30">
                  <c:v>17.899999999999999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5020288"/>
        <c:axId val="215021824"/>
      </c:lineChart>
      <c:catAx>
        <c:axId val="215020288"/>
        <c:scaling>
          <c:orientation val="minMax"/>
        </c:scaling>
        <c:delete val="0"/>
        <c:axPos val="b"/>
        <c:majorTickMark val="none"/>
        <c:minorTickMark val="none"/>
        <c:tickLblPos val="nextTo"/>
        <c:crossAx val="215021824"/>
        <c:crosses val="autoZero"/>
        <c:auto val="1"/>
        <c:lblAlgn val="ctr"/>
        <c:lblOffset val="100"/>
        <c:noMultiLvlLbl val="0"/>
      </c:catAx>
      <c:valAx>
        <c:axId val="215021824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21502028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3"/>
          <c:order val="3"/>
          <c:tx>
            <c:v>Precipitazioni</c:v>
          </c:tx>
          <c:invertIfNegative val="0"/>
          <c:val>
            <c:numRef>
              <c:f>(Agosto!$O$4:$O$13,Agosto!$O$17:$O$26,Agosto!$O$30:$O$40)</c:f>
              <c:numCache>
                <c:formatCode>General</c:formatCode>
                <c:ptCount val="31"/>
                <c:pt idx="0">
                  <c:v>6</c:v>
                </c:pt>
                <c:pt idx="1">
                  <c:v>0.2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2.6</c:v>
                </c:pt>
                <c:pt idx="15">
                  <c:v>1.8</c:v>
                </c:pt>
                <c:pt idx="16">
                  <c:v>0</c:v>
                </c:pt>
                <c:pt idx="17">
                  <c:v>0</c:v>
                </c:pt>
                <c:pt idx="18">
                  <c:v>23.6</c:v>
                </c:pt>
                <c:pt idx="19">
                  <c:v>0</c:v>
                </c:pt>
                <c:pt idx="20">
                  <c:v>0.2</c:v>
                </c:pt>
                <c:pt idx="21">
                  <c:v>0</c:v>
                </c:pt>
                <c:pt idx="22">
                  <c:v>0</c:v>
                </c:pt>
                <c:pt idx="23">
                  <c:v>7.4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215657088"/>
        <c:axId val="215658880"/>
      </c:barChart>
      <c:lineChart>
        <c:grouping val="standard"/>
        <c:varyColors val="0"/>
        <c:ser>
          <c:idx val="2"/>
          <c:order val="0"/>
          <c:tx>
            <c:v>T° Media</c:v>
          </c:tx>
          <c:val>
            <c:numRef>
              <c:f>(Agosto!$B$4:$B$13,Agosto!$B$17:$B$26,Agosto!$B$30:$B$40)</c:f>
              <c:numCache>
                <c:formatCode>General</c:formatCode>
                <c:ptCount val="31"/>
                <c:pt idx="0">
                  <c:v>22.7</c:v>
                </c:pt>
                <c:pt idx="1">
                  <c:v>23.1</c:v>
                </c:pt>
                <c:pt idx="2">
                  <c:v>25.9</c:v>
                </c:pt>
                <c:pt idx="3">
                  <c:v>27.6</c:v>
                </c:pt>
                <c:pt idx="4">
                  <c:v>28.5</c:v>
                </c:pt>
                <c:pt idx="5">
                  <c:v>28.7</c:v>
                </c:pt>
                <c:pt idx="6">
                  <c:v>29</c:v>
                </c:pt>
                <c:pt idx="7">
                  <c:v>29.2</c:v>
                </c:pt>
                <c:pt idx="8">
                  <c:v>28.5</c:v>
                </c:pt>
                <c:pt idx="9">
                  <c:v>24.6</c:v>
                </c:pt>
                <c:pt idx="10">
                  <c:v>26.1</c:v>
                </c:pt>
                <c:pt idx="11">
                  <c:v>27.8</c:v>
                </c:pt>
                <c:pt idx="12">
                  <c:v>28.2</c:v>
                </c:pt>
                <c:pt idx="13">
                  <c:v>28.4</c:v>
                </c:pt>
                <c:pt idx="14">
                  <c:v>24.9</c:v>
                </c:pt>
                <c:pt idx="15">
                  <c:v>21.1</c:v>
                </c:pt>
                <c:pt idx="16">
                  <c:v>23.3</c:v>
                </c:pt>
                <c:pt idx="17">
                  <c:v>23.7</c:v>
                </c:pt>
                <c:pt idx="18">
                  <c:v>19.600000000000001</c:v>
                </c:pt>
                <c:pt idx="19">
                  <c:v>22.7</c:v>
                </c:pt>
                <c:pt idx="20">
                  <c:v>21.7</c:v>
                </c:pt>
                <c:pt idx="21">
                  <c:v>21.7</c:v>
                </c:pt>
                <c:pt idx="22">
                  <c:v>22.5</c:v>
                </c:pt>
                <c:pt idx="23">
                  <c:v>22.1</c:v>
                </c:pt>
                <c:pt idx="24">
                  <c:v>23.7</c:v>
                </c:pt>
                <c:pt idx="25">
                  <c:v>24.2</c:v>
                </c:pt>
                <c:pt idx="26">
                  <c:v>24.7</c:v>
                </c:pt>
                <c:pt idx="27">
                  <c:v>25.8</c:v>
                </c:pt>
                <c:pt idx="28">
                  <c:v>26.5</c:v>
                </c:pt>
                <c:pt idx="29">
                  <c:v>27</c:v>
                </c:pt>
                <c:pt idx="30">
                  <c:v>26.9</c:v>
                </c:pt>
              </c:numCache>
            </c:numRef>
          </c:val>
          <c:smooth val="0"/>
        </c:ser>
        <c:ser>
          <c:idx val="1"/>
          <c:order val="1"/>
          <c:tx>
            <c:v>T° Max</c:v>
          </c:tx>
          <c:val>
            <c:numRef>
              <c:f>(Agosto!$C$4:$C$13,Agosto!$C$17:$C$26,Agosto!$C$30:$C$40)</c:f>
              <c:numCache>
                <c:formatCode>General</c:formatCode>
                <c:ptCount val="31"/>
                <c:pt idx="0">
                  <c:v>28.3</c:v>
                </c:pt>
                <c:pt idx="1">
                  <c:v>28.9</c:v>
                </c:pt>
                <c:pt idx="2">
                  <c:v>32</c:v>
                </c:pt>
                <c:pt idx="3">
                  <c:v>34.4</c:v>
                </c:pt>
                <c:pt idx="4">
                  <c:v>34.200000000000003</c:v>
                </c:pt>
                <c:pt idx="5">
                  <c:v>35.9</c:v>
                </c:pt>
                <c:pt idx="6">
                  <c:v>35.799999999999997</c:v>
                </c:pt>
                <c:pt idx="7">
                  <c:v>36.1</c:v>
                </c:pt>
                <c:pt idx="8">
                  <c:v>35.700000000000003</c:v>
                </c:pt>
                <c:pt idx="9">
                  <c:v>30.9</c:v>
                </c:pt>
                <c:pt idx="10">
                  <c:v>34.200000000000003</c:v>
                </c:pt>
                <c:pt idx="11">
                  <c:v>35.700000000000003</c:v>
                </c:pt>
                <c:pt idx="12">
                  <c:v>36.6</c:v>
                </c:pt>
                <c:pt idx="13">
                  <c:v>35.700000000000003</c:v>
                </c:pt>
                <c:pt idx="14">
                  <c:v>30.7</c:v>
                </c:pt>
                <c:pt idx="15">
                  <c:v>25.2</c:v>
                </c:pt>
                <c:pt idx="16">
                  <c:v>30.1</c:v>
                </c:pt>
                <c:pt idx="17">
                  <c:v>30.2</c:v>
                </c:pt>
                <c:pt idx="18">
                  <c:v>22.9</c:v>
                </c:pt>
                <c:pt idx="19">
                  <c:v>29.1</c:v>
                </c:pt>
                <c:pt idx="20">
                  <c:v>27.2</c:v>
                </c:pt>
                <c:pt idx="21">
                  <c:v>27.8</c:v>
                </c:pt>
                <c:pt idx="22">
                  <c:v>29.4</c:v>
                </c:pt>
                <c:pt idx="23">
                  <c:v>27.3</c:v>
                </c:pt>
                <c:pt idx="24">
                  <c:v>30.4</c:v>
                </c:pt>
                <c:pt idx="25">
                  <c:v>30</c:v>
                </c:pt>
                <c:pt idx="26">
                  <c:v>31.2</c:v>
                </c:pt>
                <c:pt idx="27">
                  <c:v>32.700000000000003</c:v>
                </c:pt>
                <c:pt idx="28">
                  <c:v>33.6</c:v>
                </c:pt>
                <c:pt idx="29">
                  <c:v>34.6</c:v>
                </c:pt>
                <c:pt idx="30">
                  <c:v>34.200000000000003</c:v>
                </c:pt>
              </c:numCache>
            </c:numRef>
          </c:val>
          <c:smooth val="0"/>
        </c:ser>
        <c:ser>
          <c:idx val="0"/>
          <c:order val="2"/>
          <c:tx>
            <c:v>T° Min</c:v>
          </c:tx>
          <c:val>
            <c:numRef>
              <c:f>(Agosto!$E$4:$E$13,Agosto!$E$17:$E$26,Agosto!$E$30:$E$40)</c:f>
              <c:numCache>
                <c:formatCode>General</c:formatCode>
                <c:ptCount val="31"/>
                <c:pt idx="0">
                  <c:v>17.600000000000001</c:v>
                </c:pt>
                <c:pt idx="1">
                  <c:v>18.7</c:v>
                </c:pt>
                <c:pt idx="2">
                  <c:v>19.399999999999999</c:v>
                </c:pt>
                <c:pt idx="3">
                  <c:v>21.3</c:v>
                </c:pt>
                <c:pt idx="4">
                  <c:v>22.7</c:v>
                </c:pt>
                <c:pt idx="5">
                  <c:v>22.1</c:v>
                </c:pt>
                <c:pt idx="6">
                  <c:v>23.2</c:v>
                </c:pt>
                <c:pt idx="7">
                  <c:v>23.4</c:v>
                </c:pt>
                <c:pt idx="8">
                  <c:v>23.3</c:v>
                </c:pt>
                <c:pt idx="9">
                  <c:v>20.6</c:v>
                </c:pt>
                <c:pt idx="10">
                  <c:v>19.399999999999999</c:v>
                </c:pt>
                <c:pt idx="11">
                  <c:v>21</c:v>
                </c:pt>
                <c:pt idx="12">
                  <c:v>21.1</c:v>
                </c:pt>
                <c:pt idx="13">
                  <c:v>21.9</c:v>
                </c:pt>
                <c:pt idx="14">
                  <c:v>20.2</c:v>
                </c:pt>
                <c:pt idx="15">
                  <c:v>19.2</c:v>
                </c:pt>
                <c:pt idx="16">
                  <c:v>17.899999999999999</c:v>
                </c:pt>
                <c:pt idx="17">
                  <c:v>17.399999999999999</c:v>
                </c:pt>
                <c:pt idx="18">
                  <c:v>16.5</c:v>
                </c:pt>
                <c:pt idx="19">
                  <c:v>16.7</c:v>
                </c:pt>
                <c:pt idx="20">
                  <c:v>18.100000000000001</c:v>
                </c:pt>
                <c:pt idx="21">
                  <c:v>15.7</c:v>
                </c:pt>
                <c:pt idx="22">
                  <c:v>16.2</c:v>
                </c:pt>
                <c:pt idx="23">
                  <c:v>19.7</c:v>
                </c:pt>
                <c:pt idx="24">
                  <c:v>18.5</c:v>
                </c:pt>
                <c:pt idx="25">
                  <c:v>18.7</c:v>
                </c:pt>
                <c:pt idx="26">
                  <c:v>19.2</c:v>
                </c:pt>
                <c:pt idx="27">
                  <c:v>19.899999999999999</c:v>
                </c:pt>
                <c:pt idx="28">
                  <c:v>21.1</c:v>
                </c:pt>
                <c:pt idx="29">
                  <c:v>20.2</c:v>
                </c:pt>
                <c:pt idx="30">
                  <c:v>20.399999999999999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5657088"/>
        <c:axId val="215658880"/>
      </c:lineChart>
      <c:catAx>
        <c:axId val="215657088"/>
        <c:scaling>
          <c:orientation val="minMax"/>
        </c:scaling>
        <c:delete val="0"/>
        <c:axPos val="b"/>
        <c:majorTickMark val="none"/>
        <c:minorTickMark val="none"/>
        <c:tickLblPos val="nextTo"/>
        <c:crossAx val="215658880"/>
        <c:crosses val="autoZero"/>
        <c:auto val="1"/>
        <c:lblAlgn val="ctr"/>
        <c:lblOffset val="100"/>
        <c:noMultiLvlLbl val="0"/>
      </c:catAx>
      <c:valAx>
        <c:axId val="21565888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21565708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3"/>
          <c:order val="3"/>
          <c:tx>
            <c:v>Precipitazioni</c:v>
          </c:tx>
          <c:invertIfNegative val="0"/>
          <c:val>
            <c:numRef>
              <c:f>(Settembre!$O$4:$O$13,Settembre!$O$17:$O$26,Settembre!$O$30:$O$39)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0.6</c:v>
                </c:pt>
                <c:pt idx="4">
                  <c:v>11.4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1.4</c:v>
                </c:pt>
                <c:pt idx="13">
                  <c:v>4.8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0.2</c:v>
                </c:pt>
                <c:pt idx="18">
                  <c:v>0</c:v>
                </c:pt>
                <c:pt idx="19">
                  <c:v>7.6</c:v>
                </c:pt>
                <c:pt idx="20">
                  <c:v>0</c:v>
                </c:pt>
                <c:pt idx="21">
                  <c:v>0</c:v>
                </c:pt>
                <c:pt idx="22">
                  <c:v>35.799999999999997</c:v>
                </c:pt>
                <c:pt idx="23">
                  <c:v>5</c:v>
                </c:pt>
                <c:pt idx="24">
                  <c:v>0</c:v>
                </c:pt>
                <c:pt idx="25">
                  <c:v>6.2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215319296"/>
        <c:axId val="215320832"/>
      </c:barChart>
      <c:lineChart>
        <c:grouping val="standard"/>
        <c:varyColors val="0"/>
        <c:ser>
          <c:idx val="2"/>
          <c:order val="0"/>
          <c:tx>
            <c:v>T° Media</c:v>
          </c:tx>
          <c:val>
            <c:numRef>
              <c:f>(Settembre!$B$4:$B$13,Settembre!$B$17:$B$26,Settembre!$B$30:$B$39)</c:f>
              <c:numCache>
                <c:formatCode>General</c:formatCode>
                <c:ptCount val="30"/>
                <c:pt idx="0">
                  <c:v>25.4</c:v>
                </c:pt>
                <c:pt idx="1">
                  <c:v>25.5</c:v>
                </c:pt>
                <c:pt idx="2">
                  <c:v>23.9</c:v>
                </c:pt>
                <c:pt idx="3">
                  <c:v>23.8</c:v>
                </c:pt>
                <c:pt idx="4">
                  <c:v>21.1</c:v>
                </c:pt>
                <c:pt idx="5">
                  <c:v>19.399999999999999</c:v>
                </c:pt>
                <c:pt idx="6">
                  <c:v>19.5</c:v>
                </c:pt>
                <c:pt idx="7">
                  <c:v>19.2</c:v>
                </c:pt>
                <c:pt idx="8">
                  <c:v>18.399999999999999</c:v>
                </c:pt>
                <c:pt idx="9">
                  <c:v>18.7</c:v>
                </c:pt>
                <c:pt idx="10">
                  <c:v>19.7</c:v>
                </c:pt>
                <c:pt idx="11">
                  <c:v>19.8</c:v>
                </c:pt>
                <c:pt idx="12">
                  <c:v>20.100000000000001</c:v>
                </c:pt>
                <c:pt idx="13">
                  <c:v>23.9</c:v>
                </c:pt>
                <c:pt idx="14">
                  <c:v>22.8</c:v>
                </c:pt>
                <c:pt idx="15">
                  <c:v>23.7</c:v>
                </c:pt>
                <c:pt idx="16">
                  <c:v>25.3</c:v>
                </c:pt>
                <c:pt idx="17">
                  <c:v>24.1</c:v>
                </c:pt>
                <c:pt idx="18">
                  <c:v>21.4</c:v>
                </c:pt>
                <c:pt idx="19">
                  <c:v>20.2</c:v>
                </c:pt>
                <c:pt idx="20">
                  <c:v>19.899999999999999</c:v>
                </c:pt>
                <c:pt idx="21">
                  <c:v>19</c:v>
                </c:pt>
                <c:pt idx="22">
                  <c:v>17.7</c:v>
                </c:pt>
                <c:pt idx="23">
                  <c:v>15.4</c:v>
                </c:pt>
                <c:pt idx="24">
                  <c:v>16.899999999999999</c:v>
                </c:pt>
                <c:pt idx="25">
                  <c:v>18</c:v>
                </c:pt>
                <c:pt idx="26">
                  <c:v>18</c:v>
                </c:pt>
                <c:pt idx="27">
                  <c:v>17.600000000000001</c:v>
                </c:pt>
                <c:pt idx="28">
                  <c:v>17.100000000000001</c:v>
                </c:pt>
                <c:pt idx="29">
                  <c:v>15.5</c:v>
                </c:pt>
              </c:numCache>
            </c:numRef>
          </c:val>
          <c:smooth val="0"/>
        </c:ser>
        <c:ser>
          <c:idx val="1"/>
          <c:order val="1"/>
          <c:tx>
            <c:v>T° Max</c:v>
          </c:tx>
          <c:val>
            <c:numRef>
              <c:f>(Settembre!$C$4:$C$13,Settembre!$C$17:$C$26,Settembre!$C$30:$C$39)</c:f>
              <c:numCache>
                <c:formatCode>General</c:formatCode>
                <c:ptCount val="30"/>
                <c:pt idx="0">
                  <c:v>33.5</c:v>
                </c:pt>
                <c:pt idx="1">
                  <c:v>32.200000000000003</c:v>
                </c:pt>
                <c:pt idx="2">
                  <c:v>29.6</c:v>
                </c:pt>
                <c:pt idx="3">
                  <c:v>31.9</c:v>
                </c:pt>
                <c:pt idx="4">
                  <c:v>28.4</c:v>
                </c:pt>
                <c:pt idx="5">
                  <c:v>27</c:v>
                </c:pt>
                <c:pt idx="6">
                  <c:v>26.2</c:v>
                </c:pt>
                <c:pt idx="7">
                  <c:v>27.1</c:v>
                </c:pt>
                <c:pt idx="8">
                  <c:v>25</c:v>
                </c:pt>
                <c:pt idx="9">
                  <c:v>25</c:v>
                </c:pt>
                <c:pt idx="10">
                  <c:v>26.9</c:v>
                </c:pt>
                <c:pt idx="11">
                  <c:v>28.2</c:v>
                </c:pt>
                <c:pt idx="12">
                  <c:v>25.5</c:v>
                </c:pt>
                <c:pt idx="13">
                  <c:v>30.4</c:v>
                </c:pt>
                <c:pt idx="14">
                  <c:v>28.9</c:v>
                </c:pt>
                <c:pt idx="15">
                  <c:v>31.3</c:v>
                </c:pt>
                <c:pt idx="16">
                  <c:v>32</c:v>
                </c:pt>
                <c:pt idx="17">
                  <c:v>31.3</c:v>
                </c:pt>
                <c:pt idx="18">
                  <c:v>29.1</c:v>
                </c:pt>
                <c:pt idx="19">
                  <c:v>26.7</c:v>
                </c:pt>
                <c:pt idx="20">
                  <c:v>26.2</c:v>
                </c:pt>
                <c:pt idx="21">
                  <c:v>25.7</c:v>
                </c:pt>
                <c:pt idx="22">
                  <c:v>23.3</c:v>
                </c:pt>
                <c:pt idx="23">
                  <c:v>18.600000000000001</c:v>
                </c:pt>
                <c:pt idx="24">
                  <c:v>20.399999999999999</c:v>
                </c:pt>
                <c:pt idx="25">
                  <c:v>23.2</c:v>
                </c:pt>
                <c:pt idx="26">
                  <c:v>21.2</c:v>
                </c:pt>
                <c:pt idx="27">
                  <c:v>21.1</c:v>
                </c:pt>
                <c:pt idx="28">
                  <c:v>21.3</c:v>
                </c:pt>
                <c:pt idx="29">
                  <c:v>20.2</c:v>
                </c:pt>
              </c:numCache>
            </c:numRef>
          </c:val>
          <c:smooth val="0"/>
        </c:ser>
        <c:ser>
          <c:idx val="0"/>
          <c:order val="2"/>
          <c:tx>
            <c:v>T° Min</c:v>
          </c:tx>
          <c:val>
            <c:numRef>
              <c:f>(Settembre!$E$4:$E$13,Settembre!$E$17:$E$26,Settembre!$E$30:$E$39)</c:f>
              <c:numCache>
                <c:formatCode>General</c:formatCode>
                <c:ptCount val="30"/>
                <c:pt idx="0">
                  <c:v>18.899999999999999</c:v>
                </c:pt>
                <c:pt idx="1">
                  <c:v>20.399999999999999</c:v>
                </c:pt>
                <c:pt idx="2">
                  <c:v>18.399999999999999</c:v>
                </c:pt>
                <c:pt idx="3">
                  <c:v>18.899999999999999</c:v>
                </c:pt>
                <c:pt idx="4">
                  <c:v>16.2</c:v>
                </c:pt>
                <c:pt idx="5">
                  <c:v>13</c:v>
                </c:pt>
                <c:pt idx="6">
                  <c:v>14.3</c:v>
                </c:pt>
                <c:pt idx="7">
                  <c:v>13.4</c:v>
                </c:pt>
                <c:pt idx="8">
                  <c:v>13.3</c:v>
                </c:pt>
                <c:pt idx="9">
                  <c:v>13.9</c:v>
                </c:pt>
                <c:pt idx="10">
                  <c:v>13.8</c:v>
                </c:pt>
                <c:pt idx="11">
                  <c:v>14.1</c:v>
                </c:pt>
                <c:pt idx="12">
                  <c:v>16.899999999999999</c:v>
                </c:pt>
                <c:pt idx="13">
                  <c:v>19</c:v>
                </c:pt>
                <c:pt idx="14">
                  <c:v>17.899999999999999</c:v>
                </c:pt>
                <c:pt idx="15">
                  <c:v>18.899999999999999</c:v>
                </c:pt>
                <c:pt idx="16">
                  <c:v>19.8</c:v>
                </c:pt>
                <c:pt idx="17">
                  <c:v>18.600000000000001</c:v>
                </c:pt>
                <c:pt idx="18">
                  <c:v>16.8</c:v>
                </c:pt>
                <c:pt idx="19">
                  <c:v>15.6</c:v>
                </c:pt>
                <c:pt idx="20">
                  <c:v>15.5</c:v>
                </c:pt>
                <c:pt idx="21">
                  <c:v>13.6</c:v>
                </c:pt>
                <c:pt idx="22">
                  <c:v>14.6</c:v>
                </c:pt>
                <c:pt idx="23">
                  <c:v>12.9</c:v>
                </c:pt>
                <c:pt idx="24">
                  <c:v>14.4</c:v>
                </c:pt>
                <c:pt idx="25">
                  <c:v>14.8</c:v>
                </c:pt>
                <c:pt idx="26">
                  <c:v>16.2</c:v>
                </c:pt>
                <c:pt idx="27">
                  <c:v>14.5</c:v>
                </c:pt>
                <c:pt idx="28">
                  <c:v>13.1</c:v>
                </c:pt>
                <c:pt idx="29">
                  <c:v>11.7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5319296"/>
        <c:axId val="215320832"/>
      </c:lineChart>
      <c:catAx>
        <c:axId val="215319296"/>
        <c:scaling>
          <c:orientation val="minMax"/>
        </c:scaling>
        <c:delete val="0"/>
        <c:axPos val="b"/>
        <c:majorTickMark val="none"/>
        <c:minorTickMark val="none"/>
        <c:tickLblPos val="nextTo"/>
        <c:crossAx val="215320832"/>
        <c:crosses val="autoZero"/>
        <c:auto val="1"/>
        <c:lblAlgn val="ctr"/>
        <c:lblOffset val="100"/>
        <c:noMultiLvlLbl val="0"/>
      </c:catAx>
      <c:valAx>
        <c:axId val="21532083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21531929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3"/>
          <c:order val="3"/>
          <c:tx>
            <c:v>Precipitazioni</c:v>
          </c:tx>
          <c:invertIfNegative val="0"/>
          <c:val>
            <c:numRef>
              <c:f>(Ottobre!$O$5:$O$14,Ottobre!$O$18:$O$27,Ottobre!$O$31:$O$41)</c:f>
              <c:numCache>
                <c:formatCode>General</c:formatCode>
                <c:ptCount val="31"/>
                <c:pt idx="0">
                  <c:v>0.2</c:v>
                </c:pt>
                <c:pt idx="1">
                  <c:v>14.6</c:v>
                </c:pt>
                <c:pt idx="2">
                  <c:v>0.2</c:v>
                </c:pt>
                <c:pt idx="3">
                  <c:v>5.2</c:v>
                </c:pt>
                <c:pt idx="4">
                  <c:v>0</c:v>
                </c:pt>
                <c:pt idx="5">
                  <c:v>3.2</c:v>
                </c:pt>
                <c:pt idx="6">
                  <c:v>0.2</c:v>
                </c:pt>
                <c:pt idx="7">
                  <c:v>0</c:v>
                </c:pt>
                <c:pt idx="8">
                  <c:v>0</c:v>
                </c:pt>
                <c:pt idx="9">
                  <c:v>0.8</c:v>
                </c:pt>
                <c:pt idx="10">
                  <c:v>0</c:v>
                </c:pt>
                <c:pt idx="11">
                  <c:v>0</c:v>
                </c:pt>
                <c:pt idx="12">
                  <c:v>6.6</c:v>
                </c:pt>
                <c:pt idx="13">
                  <c:v>7.4</c:v>
                </c:pt>
                <c:pt idx="14">
                  <c:v>1</c:v>
                </c:pt>
                <c:pt idx="15">
                  <c:v>0.2</c:v>
                </c:pt>
                <c:pt idx="16">
                  <c:v>0.6</c:v>
                </c:pt>
                <c:pt idx="17">
                  <c:v>1.6</c:v>
                </c:pt>
                <c:pt idx="18">
                  <c:v>6.8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0.2</c:v>
                </c:pt>
                <c:pt idx="26">
                  <c:v>0.2</c:v>
                </c:pt>
                <c:pt idx="27">
                  <c:v>7.8</c:v>
                </c:pt>
                <c:pt idx="28">
                  <c:v>5.8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214436096"/>
        <c:axId val="214441984"/>
      </c:barChart>
      <c:lineChart>
        <c:grouping val="standard"/>
        <c:varyColors val="0"/>
        <c:ser>
          <c:idx val="2"/>
          <c:order val="0"/>
          <c:tx>
            <c:v>T° Media</c:v>
          </c:tx>
          <c:val>
            <c:numRef>
              <c:f>(Ottobre!$B$5:$B$14,Ottobre!$B$18:$B$27,Ottobre!$B$31:$B$41)</c:f>
              <c:numCache>
                <c:formatCode>General</c:formatCode>
                <c:ptCount val="31"/>
                <c:pt idx="0">
                  <c:v>14.7</c:v>
                </c:pt>
                <c:pt idx="1">
                  <c:v>15.6</c:v>
                </c:pt>
                <c:pt idx="2">
                  <c:v>17.2</c:v>
                </c:pt>
                <c:pt idx="3">
                  <c:v>18.399999999999999</c:v>
                </c:pt>
                <c:pt idx="4">
                  <c:v>18.399999999999999</c:v>
                </c:pt>
                <c:pt idx="5">
                  <c:v>17.100000000000001</c:v>
                </c:pt>
                <c:pt idx="6">
                  <c:v>18.399999999999999</c:v>
                </c:pt>
                <c:pt idx="7">
                  <c:v>19.100000000000001</c:v>
                </c:pt>
                <c:pt idx="8">
                  <c:v>17.7</c:v>
                </c:pt>
                <c:pt idx="9">
                  <c:v>15.8</c:v>
                </c:pt>
                <c:pt idx="10">
                  <c:v>16.899999999999999</c:v>
                </c:pt>
                <c:pt idx="11">
                  <c:v>16.899999999999999</c:v>
                </c:pt>
                <c:pt idx="12">
                  <c:v>15.1</c:v>
                </c:pt>
                <c:pt idx="13">
                  <c:v>15.7</c:v>
                </c:pt>
                <c:pt idx="14">
                  <c:v>15.2</c:v>
                </c:pt>
                <c:pt idx="15">
                  <c:v>13.7</c:v>
                </c:pt>
                <c:pt idx="16">
                  <c:v>12.9</c:v>
                </c:pt>
                <c:pt idx="17">
                  <c:v>12.5</c:v>
                </c:pt>
                <c:pt idx="18">
                  <c:v>13.4</c:v>
                </c:pt>
                <c:pt idx="19">
                  <c:v>11.7</c:v>
                </c:pt>
                <c:pt idx="20">
                  <c:v>11.3</c:v>
                </c:pt>
                <c:pt idx="21">
                  <c:v>11.6</c:v>
                </c:pt>
                <c:pt idx="22">
                  <c:v>11.9</c:v>
                </c:pt>
                <c:pt idx="23">
                  <c:v>11.8</c:v>
                </c:pt>
                <c:pt idx="24">
                  <c:v>12.1</c:v>
                </c:pt>
                <c:pt idx="25">
                  <c:v>10.7</c:v>
                </c:pt>
                <c:pt idx="26">
                  <c:v>11.7</c:v>
                </c:pt>
                <c:pt idx="27">
                  <c:v>12.7</c:v>
                </c:pt>
                <c:pt idx="28">
                  <c:v>13.7</c:v>
                </c:pt>
                <c:pt idx="29">
                  <c:v>14.1</c:v>
                </c:pt>
                <c:pt idx="30">
                  <c:v>12.9</c:v>
                </c:pt>
              </c:numCache>
            </c:numRef>
          </c:val>
          <c:smooth val="0"/>
        </c:ser>
        <c:ser>
          <c:idx val="1"/>
          <c:order val="1"/>
          <c:tx>
            <c:v>T° Max</c:v>
          </c:tx>
          <c:val>
            <c:numRef>
              <c:f>(Ottobre!$C$5:$C$14,Ottobre!$C$18:$C$27,Ottobre!$C$31:$C$41)</c:f>
              <c:numCache>
                <c:formatCode>General</c:formatCode>
                <c:ptCount val="31"/>
                <c:pt idx="0">
                  <c:v>16.399999999999999</c:v>
                </c:pt>
                <c:pt idx="1">
                  <c:v>17.7</c:v>
                </c:pt>
                <c:pt idx="2">
                  <c:v>23.4</c:v>
                </c:pt>
                <c:pt idx="3">
                  <c:v>24.7</c:v>
                </c:pt>
                <c:pt idx="4">
                  <c:v>23.5</c:v>
                </c:pt>
                <c:pt idx="5">
                  <c:v>18.2</c:v>
                </c:pt>
                <c:pt idx="6">
                  <c:v>21.8</c:v>
                </c:pt>
                <c:pt idx="7">
                  <c:v>24.6</c:v>
                </c:pt>
                <c:pt idx="8">
                  <c:v>22.8</c:v>
                </c:pt>
                <c:pt idx="9">
                  <c:v>17.7</c:v>
                </c:pt>
                <c:pt idx="10">
                  <c:v>21.9</c:v>
                </c:pt>
                <c:pt idx="11">
                  <c:v>23.3</c:v>
                </c:pt>
                <c:pt idx="12">
                  <c:v>16.7</c:v>
                </c:pt>
                <c:pt idx="13">
                  <c:v>16.899999999999999</c:v>
                </c:pt>
                <c:pt idx="14">
                  <c:v>20.2</c:v>
                </c:pt>
                <c:pt idx="15">
                  <c:v>17.7</c:v>
                </c:pt>
                <c:pt idx="16">
                  <c:v>18</c:v>
                </c:pt>
                <c:pt idx="17">
                  <c:v>14.4</c:v>
                </c:pt>
                <c:pt idx="18">
                  <c:v>17.7</c:v>
                </c:pt>
                <c:pt idx="19">
                  <c:v>18.7</c:v>
                </c:pt>
                <c:pt idx="20">
                  <c:v>17.8</c:v>
                </c:pt>
                <c:pt idx="21">
                  <c:v>17.5</c:v>
                </c:pt>
                <c:pt idx="22">
                  <c:v>19.399999999999999</c:v>
                </c:pt>
                <c:pt idx="23">
                  <c:v>19.7</c:v>
                </c:pt>
                <c:pt idx="24">
                  <c:v>17.899999999999999</c:v>
                </c:pt>
                <c:pt idx="25">
                  <c:v>18.100000000000001</c:v>
                </c:pt>
                <c:pt idx="26">
                  <c:v>18</c:v>
                </c:pt>
                <c:pt idx="27">
                  <c:v>14</c:v>
                </c:pt>
                <c:pt idx="28">
                  <c:v>16</c:v>
                </c:pt>
                <c:pt idx="29">
                  <c:v>19.7</c:v>
                </c:pt>
                <c:pt idx="30">
                  <c:v>18.399999999999999</c:v>
                </c:pt>
              </c:numCache>
            </c:numRef>
          </c:val>
          <c:smooth val="0"/>
        </c:ser>
        <c:ser>
          <c:idx val="0"/>
          <c:order val="2"/>
          <c:tx>
            <c:v>T° Min</c:v>
          </c:tx>
          <c:val>
            <c:numRef>
              <c:f>(Ottobre!$E$5:$E$14,Ottobre!$E$18:$E$27,Ottobre!$E$31:$E$41)</c:f>
              <c:numCache>
                <c:formatCode>General</c:formatCode>
                <c:ptCount val="31"/>
                <c:pt idx="0">
                  <c:v>12.9</c:v>
                </c:pt>
                <c:pt idx="1">
                  <c:v>14.6</c:v>
                </c:pt>
                <c:pt idx="2">
                  <c:v>13.8</c:v>
                </c:pt>
                <c:pt idx="3">
                  <c:v>15.7</c:v>
                </c:pt>
                <c:pt idx="4">
                  <c:v>14.8</c:v>
                </c:pt>
                <c:pt idx="5">
                  <c:v>16.399999999999999</c:v>
                </c:pt>
                <c:pt idx="6">
                  <c:v>15.9</c:v>
                </c:pt>
                <c:pt idx="7">
                  <c:v>16.100000000000001</c:v>
                </c:pt>
                <c:pt idx="8">
                  <c:v>14.6</c:v>
                </c:pt>
                <c:pt idx="9">
                  <c:v>14.4</c:v>
                </c:pt>
                <c:pt idx="10">
                  <c:v>13.6</c:v>
                </c:pt>
                <c:pt idx="11">
                  <c:v>11.4</c:v>
                </c:pt>
                <c:pt idx="12">
                  <c:v>14.7</c:v>
                </c:pt>
                <c:pt idx="13">
                  <c:v>14.5</c:v>
                </c:pt>
                <c:pt idx="14">
                  <c:v>12.9</c:v>
                </c:pt>
                <c:pt idx="15">
                  <c:v>10.9</c:v>
                </c:pt>
                <c:pt idx="16">
                  <c:v>7.8</c:v>
                </c:pt>
                <c:pt idx="17">
                  <c:v>10.7</c:v>
                </c:pt>
                <c:pt idx="18">
                  <c:v>11.2</c:v>
                </c:pt>
                <c:pt idx="19">
                  <c:v>6.8</c:v>
                </c:pt>
                <c:pt idx="20">
                  <c:v>7.6</c:v>
                </c:pt>
                <c:pt idx="21">
                  <c:v>7</c:v>
                </c:pt>
                <c:pt idx="22">
                  <c:v>7.1</c:v>
                </c:pt>
                <c:pt idx="23">
                  <c:v>6.6</c:v>
                </c:pt>
                <c:pt idx="24">
                  <c:v>8.5</c:v>
                </c:pt>
                <c:pt idx="25">
                  <c:v>7</c:v>
                </c:pt>
                <c:pt idx="26">
                  <c:v>7.2</c:v>
                </c:pt>
                <c:pt idx="27">
                  <c:v>12.1</c:v>
                </c:pt>
                <c:pt idx="28">
                  <c:v>12.3</c:v>
                </c:pt>
                <c:pt idx="29">
                  <c:v>10.8</c:v>
                </c:pt>
                <c:pt idx="30">
                  <c:v>8.1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436096"/>
        <c:axId val="214441984"/>
      </c:lineChart>
      <c:catAx>
        <c:axId val="214436096"/>
        <c:scaling>
          <c:orientation val="minMax"/>
        </c:scaling>
        <c:delete val="0"/>
        <c:axPos val="b"/>
        <c:majorTickMark val="none"/>
        <c:minorTickMark val="none"/>
        <c:tickLblPos val="nextTo"/>
        <c:crossAx val="214441984"/>
        <c:crosses val="autoZero"/>
        <c:auto val="1"/>
        <c:lblAlgn val="ctr"/>
        <c:lblOffset val="100"/>
        <c:noMultiLvlLbl val="0"/>
      </c:catAx>
      <c:valAx>
        <c:axId val="214441984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21443609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3"/>
          <c:order val="3"/>
          <c:tx>
            <c:v>Precipitazioni</c:v>
          </c:tx>
          <c:invertIfNegative val="0"/>
          <c:val>
            <c:numRef>
              <c:f>(Gennaio!$O$4:$O$13,Gennaio!$O$17:$O$26,Gennaio!$O$30:$O$40)</c:f>
              <c:numCache>
                <c:formatCode>General</c:formatCode>
                <c:ptCount val="31"/>
                <c:pt idx="0">
                  <c:v>0.4</c:v>
                </c:pt>
                <c:pt idx="1">
                  <c:v>0.2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0.2</c:v>
                </c:pt>
                <c:pt idx="7">
                  <c:v>0</c:v>
                </c:pt>
                <c:pt idx="8">
                  <c:v>0</c:v>
                </c:pt>
                <c:pt idx="9">
                  <c:v>0.2</c:v>
                </c:pt>
                <c:pt idx="10">
                  <c:v>0</c:v>
                </c:pt>
                <c:pt idx="11">
                  <c:v>0.2</c:v>
                </c:pt>
                <c:pt idx="12">
                  <c:v>0</c:v>
                </c:pt>
                <c:pt idx="13">
                  <c:v>0</c:v>
                </c:pt>
                <c:pt idx="14">
                  <c:v>0.2</c:v>
                </c:pt>
                <c:pt idx="15">
                  <c:v>0</c:v>
                </c:pt>
                <c:pt idx="16">
                  <c:v>0.2</c:v>
                </c:pt>
                <c:pt idx="17">
                  <c:v>0</c:v>
                </c:pt>
                <c:pt idx="18">
                  <c:v>0</c:v>
                </c:pt>
                <c:pt idx="19">
                  <c:v>0.2</c:v>
                </c:pt>
                <c:pt idx="20">
                  <c:v>2.6</c:v>
                </c:pt>
                <c:pt idx="21">
                  <c:v>2.6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0.2</c:v>
                </c:pt>
                <c:pt idx="28">
                  <c:v>0</c:v>
                </c:pt>
                <c:pt idx="29">
                  <c:v>5.4</c:v>
                </c:pt>
                <c:pt idx="30">
                  <c:v>0.4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213406080"/>
        <c:axId val="213407616"/>
      </c:barChart>
      <c:lineChart>
        <c:grouping val="standard"/>
        <c:varyColors val="0"/>
        <c:ser>
          <c:idx val="2"/>
          <c:order val="0"/>
          <c:tx>
            <c:v>T° Media</c:v>
          </c:tx>
          <c:val>
            <c:numRef>
              <c:f>(Gennaio!$B$4:$B$13,Gennaio!$B$17:$B$26,Gennaio!$B$30:$B$40)</c:f>
              <c:numCache>
                <c:formatCode>General</c:formatCode>
                <c:ptCount val="31"/>
                <c:pt idx="0">
                  <c:v>-0.2</c:v>
                </c:pt>
                <c:pt idx="1">
                  <c:v>1.9</c:v>
                </c:pt>
                <c:pt idx="2">
                  <c:v>2.8</c:v>
                </c:pt>
                <c:pt idx="3">
                  <c:v>3.9</c:v>
                </c:pt>
                <c:pt idx="4">
                  <c:v>3.8</c:v>
                </c:pt>
                <c:pt idx="5">
                  <c:v>2.2000000000000002</c:v>
                </c:pt>
                <c:pt idx="6">
                  <c:v>3.1</c:v>
                </c:pt>
                <c:pt idx="7">
                  <c:v>5.4</c:v>
                </c:pt>
                <c:pt idx="8">
                  <c:v>4</c:v>
                </c:pt>
                <c:pt idx="9">
                  <c:v>2.6</c:v>
                </c:pt>
                <c:pt idx="10">
                  <c:v>1.6</c:v>
                </c:pt>
                <c:pt idx="11">
                  <c:v>5</c:v>
                </c:pt>
                <c:pt idx="12">
                  <c:v>3.9</c:v>
                </c:pt>
                <c:pt idx="13">
                  <c:v>3.8</c:v>
                </c:pt>
                <c:pt idx="14">
                  <c:v>4.4000000000000004</c:v>
                </c:pt>
                <c:pt idx="15">
                  <c:v>7.6</c:v>
                </c:pt>
                <c:pt idx="16">
                  <c:v>10.5</c:v>
                </c:pt>
                <c:pt idx="17">
                  <c:v>5.9</c:v>
                </c:pt>
                <c:pt idx="18">
                  <c:v>3.6</c:v>
                </c:pt>
                <c:pt idx="19">
                  <c:v>4.0999999999999996</c:v>
                </c:pt>
                <c:pt idx="20">
                  <c:v>5.7</c:v>
                </c:pt>
                <c:pt idx="21">
                  <c:v>7.2</c:v>
                </c:pt>
                <c:pt idx="22">
                  <c:v>6.6</c:v>
                </c:pt>
                <c:pt idx="23">
                  <c:v>7.1</c:v>
                </c:pt>
                <c:pt idx="24">
                  <c:v>6.7</c:v>
                </c:pt>
                <c:pt idx="25">
                  <c:v>5.7</c:v>
                </c:pt>
                <c:pt idx="26">
                  <c:v>2.1</c:v>
                </c:pt>
                <c:pt idx="27">
                  <c:v>2.2000000000000002</c:v>
                </c:pt>
                <c:pt idx="28">
                  <c:v>2</c:v>
                </c:pt>
                <c:pt idx="29">
                  <c:v>3.6</c:v>
                </c:pt>
                <c:pt idx="30">
                  <c:v>3.2</c:v>
                </c:pt>
              </c:numCache>
            </c:numRef>
          </c:val>
          <c:smooth val="0"/>
        </c:ser>
        <c:ser>
          <c:idx val="1"/>
          <c:order val="1"/>
          <c:tx>
            <c:v>T° Max</c:v>
          </c:tx>
          <c:val>
            <c:numRef>
              <c:f>(Gennaio!$C$4:$C$13,Gennaio!$C$17:$C$26,Gennaio!$C$30:$C$40)</c:f>
              <c:numCache>
                <c:formatCode>General</c:formatCode>
                <c:ptCount val="31"/>
                <c:pt idx="0">
                  <c:v>4.0999999999999996</c:v>
                </c:pt>
                <c:pt idx="1">
                  <c:v>6.1</c:v>
                </c:pt>
                <c:pt idx="2">
                  <c:v>7.9</c:v>
                </c:pt>
                <c:pt idx="3">
                  <c:v>8.9</c:v>
                </c:pt>
                <c:pt idx="4">
                  <c:v>10</c:v>
                </c:pt>
                <c:pt idx="5">
                  <c:v>8.1</c:v>
                </c:pt>
                <c:pt idx="6">
                  <c:v>8.4</c:v>
                </c:pt>
                <c:pt idx="7">
                  <c:v>9.6</c:v>
                </c:pt>
                <c:pt idx="8">
                  <c:v>7.9</c:v>
                </c:pt>
                <c:pt idx="9">
                  <c:v>6.5</c:v>
                </c:pt>
                <c:pt idx="10">
                  <c:v>4.7</c:v>
                </c:pt>
                <c:pt idx="11">
                  <c:v>13.1</c:v>
                </c:pt>
                <c:pt idx="12">
                  <c:v>10.7</c:v>
                </c:pt>
                <c:pt idx="13">
                  <c:v>9.1</c:v>
                </c:pt>
                <c:pt idx="14">
                  <c:v>8.6999999999999993</c:v>
                </c:pt>
                <c:pt idx="15">
                  <c:v>12.2</c:v>
                </c:pt>
                <c:pt idx="16">
                  <c:v>14.9</c:v>
                </c:pt>
                <c:pt idx="17">
                  <c:v>11.4</c:v>
                </c:pt>
                <c:pt idx="18">
                  <c:v>9.6</c:v>
                </c:pt>
                <c:pt idx="19">
                  <c:v>6.2</c:v>
                </c:pt>
                <c:pt idx="20">
                  <c:v>7</c:v>
                </c:pt>
                <c:pt idx="21">
                  <c:v>9.1</c:v>
                </c:pt>
                <c:pt idx="22">
                  <c:v>9.8000000000000007</c:v>
                </c:pt>
                <c:pt idx="23">
                  <c:v>11.2</c:v>
                </c:pt>
                <c:pt idx="24">
                  <c:v>10.9</c:v>
                </c:pt>
                <c:pt idx="25">
                  <c:v>9.6999999999999993</c:v>
                </c:pt>
                <c:pt idx="26">
                  <c:v>5.8</c:v>
                </c:pt>
                <c:pt idx="27">
                  <c:v>9.6</c:v>
                </c:pt>
                <c:pt idx="28">
                  <c:v>3.8</c:v>
                </c:pt>
                <c:pt idx="29">
                  <c:v>6.2</c:v>
                </c:pt>
                <c:pt idx="30">
                  <c:v>8.3000000000000007</c:v>
                </c:pt>
              </c:numCache>
            </c:numRef>
          </c:val>
          <c:smooth val="0"/>
        </c:ser>
        <c:ser>
          <c:idx val="0"/>
          <c:order val="2"/>
          <c:tx>
            <c:v>T° Min</c:v>
          </c:tx>
          <c:val>
            <c:numRef>
              <c:f>(Gennaio!$E$4:$E$13,Gennaio!$E$17:$E$26,Gennaio!$E$30:$E$40)</c:f>
              <c:numCache>
                <c:formatCode>General</c:formatCode>
                <c:ptCount val="31"/>
                <c:pt idx="0">
                  <c:v>-3.4</c:v>
                </c:pt>
                <c:pt idx="1">
                  <c:v>-1.3</c:v>
                </c:pt>
                <c:pt idx="2">
                  <c:v>-0.7</c:v>
                </c:pt>
                <c:pt idx="3">
                  <c:v>0.4</c:v>
                </c:pt>
                <c:pt idx="4">
                  <c:v>0</c:v>
                </c:pt>
                <c:pt idx="5">
                  <c:v>-1.4</c:v>
                </c:pt>
                <c:pt idx="6">
                  <c:v>-2.1</c:v>
                </c:pt>
                <c:pt idx="7">
                  <c:v>2.9</c:v>
                </c:pt>
                <c:pt idx="8">
                  <c:v>2.2000000000000002</c:v>
                </c:pt>
                <c:pt idx="9">
                  <c:v>0.4</c:v>
                </c:pt>
                <c:pt idx="10">
                  <c:v>-1</c:v>
                </c:pt>
                <c:pt idx="11">
                  <c:v>0.7</c:v>
                </c:pt>
                <c:pt idx="12">
                  <c:v>-1</c:v>
                </c:pt>
                <c:pt idx="13">
                  <c:v>-0.3</c:v>
                </c:pt>
                <c:pt idx="14">
                  <c:v>0.3</c:v>
                </c:pt>
                <c:pt idx="15">
                  <c:v>4</c:v>
                </c:pt>
                <c:pt idx="16">
                  <c:v>6</c:v>
                </c:pt>
                <c:pt idx="17">
                  <c:v>1.4</c:v>
                </c:pt>
                <c:pt idx="18">
                  <c:v>-0.3</c:v>
                </c:pt>
                <c:pt idx="19">
                  <c:v>1.1000000000000001</c:v>
                </c:pt>
                <c:pt idx="20">
                  <c:v>4.5999999999999996</c:v>
                </c:pt>
                <c:pt idx="21">
                  <c:v>6.1</c:v>
                </c:pt>
                <c:pt idx="22">
                  <c:v>3.8</c:v>
                </c:pt>
                <c:pt idx="23">
                  <c:v>5.5</c:v>
                </c:pt>
                <c:pt idx="24">
                  <c:v>3.9</c:v>
                </c:pt>
                <c:pt idx="25">
                  <c:v>1.1000000000000001</c:v>
                </c:pt>
                <c:pt idx="26">
                  <c:v>-0.3</c:v>
                </c:pt>
                <c:pt idx="27">
                  <c:v>-2.5</c:v>
                </c:pt>
                <c:pt idx="28">
                  <c:v>-1.1000000000000001</c:v>
                </c:pt>
                <c:pt idx="29">
                  <c:v>0.7</c:v>
                </c:pt>
                <c:pt idx="30">
                  <c:v>-1.3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3406080"/>
        <c:axId val="213407616"/>
      </c:lineChart>
      <c:catAx>
        <c:axId val="213406080"/>
        <c:scaling>
          <c:orientation val="minMax"/>
        </c:scaling>
        <c:delete val="0"/>
        <c:axPos val="b"/>
        <c:majorTickMark val="none"/>
        <c:minorTickMark val="none"/>
        <c:tickLblPos val="nextTo"/>
        <c:crossAx val="213407616"/>
        <c:crosses val="autoZero"/>
        <c:auto val="1"/>
        <c:lblAlgn val="ctr"/>
        <c:lblOffset val="100"/>
        <c:noMultiLvlLbl val="0"/>
      </c:catAx>
      <c:valAx>
        <c:axId val="21340761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21340608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3"/>
          <c:order val="3"/>
          <c:tx>
            <c:v>Precipitazioni</c:v>
          </c:tx>
          <c:invertIfNegative val="0"/>
          <c:val>
            <c:numRef>
              <c:f>(Novembre!$O$4:$O$13,Novembre!$O$17:$O$26,Novembre!$O$30:$O$39)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0.2</c:v>
                </c:pt>
                <c:pt idx="3">
                  <c:v>0</c:v>
                </c:pt>
                <c:pt idx="4">
                  <c:v>0</c:v>
                </c:pt>
                <c:pt idx="5">
                  <c:v>0.2</c:v>
                </c:pt>
                <c:pt idx="6">
                  <c:v>0.2</c:v>
                </c:pt>
                <c:pt idx="7">
                  <c:v>0</c:v>
                </c:pt>
                <c:pt idx="8">
                  <c:v>0.2</c:v>
                </c:pt>
                <c:pt idx="9">
                  <c:v>0</c:v>
                </c:pt>
                <c:pt idx="10">
                  <c:v>0.2</c:v>
                </c:pt>
                <c:pt idx="11">
                  <c:v>0.2</c:v>
                </c:pt>
                <c:pt idx="12">
                  <c:v>0.4</c:v>
                </c:pt>
                <c:pt idx="13">
                  <c:v>0.2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19.8</c:v>
                </c:pt>
                <c:pt idx="21">
                  <c:v>0.2</c:v>
                </c:pt>
                <c:pt idx="22">
                  <c:v>0.2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0.2</c:v>
                </c:pt>
                <c:pt idx="2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216150400"/>
        <c:axId val="216151936"/>
      </c:barChart>
      <c:lineChart>
        <c:grouping val="standard"/>
        <c:varyColors val="0"/>
        <c:ser>
          <c:idx val="2"/>
          <c:order val="0"/>
          <c:tx>
            <c:v>T° Media</c:v>
          </c:tx>
          <c:val>
            <c:numRef>
              <c:f>(Novembre!$B$4:$B$13,Novembre!$B$17:$B$26,Novembre!$B$30:$B$39)</c:f>
              <c:numCache>
                <c:formatCode>General</c:formatCode>
                <c:ptCount val="30"/>
                <c:pt idx="0">
                  <c:v>11.6</c:v>
                </c:pt>
                <c:pt idx="1">
                  <c:v>9.1999999999999993</c:v>
                </c:pt>
                <c:pt idx="2">
                  <c:v>10</c:v>
                </c:pt>
                <c:pt idx="3">
                  <c:v>11.6</c:v>
                </c:pt>
                <c:pt idx="4">
                  <c:v>11.6</c:v>
                </c:pt>
                <c:pt idx="5">
                  <c:v>12.6</c:v>
                </c:pt>
                <c:pt idx="6">
                  <c:v>12.9</c:v>
                </c:pt>
                <c:pt idx="7">
                  <c:v>13</c:v>
                </c:pt>
                <c:pt idx="8">
                  <c:v>12.9</c:v>
                </c:pt>
                <c:pt idx="9">
                  <c:v>12</c:v>
                </c:pt>
                <c:pt idx="10">
                  <c:v>10.6</c:v>
                </c:pt>
                <c:pt idx="11">
                  <c:v>10.6</c:v>
                </c:pt>
                <c:pt idx="12">
                  <c:v>9.1999999999999993</c:v>
                </c:pt>
                <c:pt idx="13">
                  <c:v>9.9</c:v>
                </c:pt>
                <c:pt idx="14">
                  <c:v>10.8</c:v>
                </c:pt>
                <c:pt idx="15">
                  <c:v>10.9</c:v>
                </c:pt>
                <c:pt idx="16">
                  <c:v>10.5</c:v>
                </c:pt>
                <c:pt idx="17">
                  <c:v>10.9</c:v>
                </c:pt>
                <c:pt idx="18">
                  <c:v>11.1</c:v>
                </c:pt>
                <c:pt idx="19">
                  <c:v>10.3</c:v>
                </c:pt>
                <c:pt idx="20">
                  <c:v>9.1999999999999993</c:v>
                </c:pt>
                <c:pt idx="21">
                  <c:v>6.9</c:v>
                </c:pt>
                <c:pt idx="22">
                  <c:v>5.8</c:v>
                </c:pt>
                <c:pt idx="23">
                  <c:v>5.7</c:v>
                </c:pt>
                <c:pt idx="24">
                  <c:v>3.2</c:v>
                </c:pt>
                <c:pt idx="25">
                  <c:v>4.9000000000000004</c:v>
                </c:pt>
                <c:pt idx="26">
                  <c:v>5.9</c:v>
                </c:pt>
                <c:pt idx="27">
                  <c:v>3.4</c:v>
                </c:pt>
                <c:pt idx="28">
                  <c:v>2.7</c:v>
                </c:pt>
                <c:pt idx="29">
                  <c:v>3.8</c:v>
                </c:pt>
              </c:numCache>
            </c:numRef>
          </c:val>
          <c:smooth val="0"/>
        </c:ser>
        <c:ser>
          <c:idx val="1"/>
          <c:order val="1"/>
          <c:tx>
            <c:v>T° Max</c:v>
          </c:tx>
          <c:val>
            <c:numRef>
              <c:f>(Novembre!$C$4:$C$13,Novembre!$C$17:$C$26,Novembre!$C$30:$C$39)</c:f>
              <c:numCache>
                <c:formatCode>General</c:formatCode>
                <c:ptCount val="30"/>
                <c:pt idx="0">
                  <c:v>17.899999999999999</c:v>
                </c:pt>
                <c:pt idx="1">
                  <c:v>16.7</c:v>
                </c:pt>
                <c:pt idx="2">
                  <c:v>16.7</c:v>
                </c:pt>
                <c:pt idx="3">
                  <c:v>16.3</c:v>
                </c:pt>
                <c:pt idx="4">
                  <c:v>19.600000000000001</c:v>
                </c:pt>
                <c:pt idx="5">
                  <c:v>20.100000000000001</c:v>
                </c:pt>
                <c:pt idx="6">
                  <c:v>21.2</c:v>
                </c:pt>
                <c:pt idx="7">
                  <c:v>20.6</c:v>
                </c:pt>
                <c:pt idx="8">
                  <c:v>20.2</c:v>
                </c:pt>
                <c:pt idx="9">
                  <c:v>20.3</c:v>
                </c:pt>
                <c:pt idx="10">
                  <c:v>12.7</c:v>
                </c:pt>
                <c:pt idx="11">
                  <c:v>15.7</c:v>
                </c:pt>
                <c:pt idx="12">
                  <c:v>10.6</c:v>
                </c:pt>
                <c:pt idx="13">
                  <c:v>11.9</c:v>
                </c:pt>
                <c:pt idx="14">
                  <c:v>12.1</c:v>
                </c:pt>
                <c:pt idx="15">
                  <c:v>11.7</c:v>
                </c:pt>
                <c:pt idx="16">
                  <c:v>11.2</c:v>
                </c:pt>
                <c:pt idx="17">
                  <c:v>11.9</c:v>
                </c:pt>
                <c:pt idx="18">
                  <c:v>12.9</c:v>
                </c:pt>
                <c:pt idx="19">
                  <c:v>13.2</c:v>
                </c:pt>
                <c:pt idx="20">
                  <c:v>10.3</c:v>
                </c:pt>
                <c:pt idx="21">
                  <c:v>10.8</c:v>
                </c:pt>
                <c:pt idx="22">
                  <c:v>8.3000000000000007</c:v>
                </c:pt>
                <c:pt idx="23">
                  <c:v>9.6</c:v>
                </c:pt>
                <c:pt idx="24">
                  <c:v>6.3</c:v>
                </c:pt>
                <c:pt idx="25">
                  <c:v>8.9</c:v>
                </c:pt>
                <c:pt idx="26">
                  <c:v>11.7</c:v>
                </c:pt>
                <c:pt idx="27">
                  <c:v>8.1999999999999993</c:v>
                </c:pt>
                <c:pt idx="28">
                  <c:v>8.3000000000000007</c:v>
                </c:pt>
                <c:pt idx="29">
                  <c:v>9.1999999999999993</c:v>
                </c:pt>
              </c:numCache>
            </c:numRef>
          </c:val>
          <c:smooth val="0"/>
        </c:ser>
        <c:ser>
          <c:idx val="0"/>
          <c:order val="2"/>
          <c:tx>
            <c:v>T° Min</c:v>
          </c:tx>
          <c:val>
            <c:numRef>
              <c:f>(Novembre!$E$4:$E$13,Novembre!$E$17:$E$26,Novembre!$E$30:$E$39)</c:f>
              <c:numCache>
                <c:formatCode>General</c:formatCode>
                <c:ptCount val="30"/>
                <c:pt idx="0">
                  <c:v>7</c:v>
                </c:pt>
                <c:pt idx="1">
                  <c:v>4.5</c:v>
                </c:pt>
                <c:pt idx="2">
                  <c:v>5.5</c:v>
                </c:pt>
                <c:pt idx="3">
                  <c:v>8.5</c:v>
                </c:pt>
                <c:pt idx="4">
                  <c:v>6.7</c:v>
                </c:pt>
                <c:pt idx="5">
                  <c:v>8.9</c:v>
                </c:pt>
                <c:pt idx="6">
                  <c:v>8.8000000000000007</c:v>
                </c:pt>
                <c:pt idx="7">
                  <c:v>9.1</c:v>
                </c:pt>
                <c:pt idx="8">
                  <c:v>9</c:v>
                </c:pt>
                <c:pt idx="9">
                  <c:v>7.4</c:v>
                </c:pt>
                <c:pt idx="10">
                  <c:v>9.6</c:v>
                </c:pt>
                <c:pt idx="11">
                  <c:v>8.6</c:v>
                </c:pt>
                <c:pt idx="12">
                  <c:v>8</c:v>
                </c:pt>
                <c:pt idx="13">
                  <c:v>8.8000000000000007</c:v>
                </c:pt>
                <c:pt idx="14">
                  <c:v>9.8000000000000007</c:v>
                </c:pt>
                <c:pt idx="15">
                  <c:v>10.4</c:v>
                </c:pt>
                <c:pt idx="16">
                  <c:v>9.4</c:v>
                </c:pt>
                <c:pt idx="17">
                  <c:v>9.6</c:v>
                </c:pt>
                <c:pt idx="18">
                  <c:v>9.6999999999999993</c:v>
                </c:pt>
                <c:pt idx="19">
                  <c:v>7.7</c:v>
                </c:pt>
                <c:pt idx="20">
                  <c:v>6.6</c:v>
                </c:pt>
                <c:pt idx="21">
                  <c:v>4.8</c:v>
                </c:pt>
                <c:pt idx="22">
                  <c:v>3.3</c:v>
                </c:pt>
                <c:pt idx="23">
                  <c:v>1.2</c:v>
                </c:pt>
                <c:pt idx="24">
                  <c:v>-0.5</c:v>
                </c:pt>
                <c:pt idx="25">
                  <c:v>1.6</c:v>
                </c:pt>
                <c:pt idx="26">
                  <c:v>2.4</c:v>
                </c:pt>
                <c:pt idx="27">
                  <c:v>0.1</c:v>
                </c:pt>
                <c:pt idx="28">
                  <c:v>-0.2</c:v>
                </c:pt>
                <c:pt idx="29">
                  <c:v>0.4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6150400"/>
        <c:axId val="216151936"/>
      </c:lineChart>
      <c:catAx>
        <c:axId val="216150400"/>
        <c:scaling>
          <c:orientation val="minMax"/>
        </c:scaling>
        <c:delete val="0"/>
        <c:axPos val="b"/>
        <c:majorTickMark val="none"/>
        <c:minorTickMark val="none"/>
        <c:tickLblPos val="nextTo"/>
        <c:crossAx val="216151936"/>
        <c:crosses val="autoZero"/>
        <c:auto val="1"/>
        <c:lblAlgn val="ctr"/>
        <c:lblOffset val="100"/>
        <c:noMultiLvlLbl val="0"/>
      </c:catAx>
      <c:valAx>
        <c:axId val="21615193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21615040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3"/>
          <c:order val="3"/>
          <c:tx>
            <c:v>Precipitazioni</c:v>
          </c:tx>
          <c:invertIfNegative val="0"/>
          <c:val>
            <c:numRef>
              <c:f>(Dicembre!$O$4:$O$13,Dicembre!$O$17:$O$26,Dicembre!$O$30:$O$40)</c:f>
              <c:numCache>
                <c:formatCode>General</c:formatCode>
                <c:ptCount val="31"/>
                <c:pt idx="0">
                  <c:v>0.2</c:v>
                </c:pt>
                <c:pt idx="1">
                  <c:v>0</c:v>
                </c:pt>
                <c:pt idx="2">
                  <c:v>0.2</c:v>
                </c:pt>
                <c:pt idx="3">
                  <c:v>0.2</c:v>
                </c:pt>
                <c:pt idx="4">
                  <c:v>0</c:v>
                </c:pt>
                <c:pt idx="5">
                  <c:v>0</c:v>
                </c:pt>
                <c:pt idx="6">
                  <c:v>0.2</c:v>
                </c:pt>
                <c:pt idx="7">
                  <c:v>0</c:v>
                </c:pt>
                <c:pt idx="8">
                  <c:v>0.2</c:v>
                </c:pt>
                <c:pt idx="9">
                  <c:v>0.2</c:v>
                </c:pt>
                <c:pt idx="10">
                  <c:v>0.2</c:v>
                </c:pt>
                <c:pt idx="11">
                  <c:v>0</c:v>
                </c:pt>
                <c:pt idx="12">
                  <c:v>0.2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0.2</c:v>
                </c:pt>
                <c:pt idx="17">
                  <c:v>0.2</c:v>
                </c:pt>
                <c:pt idx="18">
                  <c:v>0.2</c:v>
                </c:pt>
                <c:pt idx="19">
                  <c:v>0.2</c:v>
                </c:pt>
                <c:pt idx="20">
                  <c:v>0</c:v>
                </c:pt>
                <c:pt idx="21">
                  <c:v>0.2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0.2</c:v>
                </c:pt>
                <c:pt idx="26">
                  <c:v>0</c:v>
                </c:pt>
                <c:pt idx="27">
                  <c:v>0.2</c:v>
                </c:pt>
                <c:pt idx="28">
                  <c:v>0</c:v>
                </c:pt>
                <c:pt idx="29">
                  <c:v>0.2</c:v>
                </c:pt>
                <c:pt idx="3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216312064"/>
        <c:axId val="216326144"/>
      </c:barChart>
      <c:lineChart>
        <c:grouping val="standard"/>
        <c:varyColors val="0"/>
        <c:ser>
          <c:idx val="2"/>
          <c:order val="0"/>
          <c:tx>
            <c:v>T° Media</c:v>
          </c:tx>
          <c:val>
            <c:numRef>
              <c:f>(Dicembre!$B$4:$B$13,Dicembre!$B$17:$B$26,Dicembre!$B$30:$B$40)</c:f>
              <c:numCache>
                <c:formatCode>General</c:formatCode>
                <c:ptCount val="31"/>
                <c:pt idx="0">
                  <c:v>3.7</c:v>
                </c:pt>
                <c:pt idx="1">
                  <c:v>3.9</c:v>
                </c:pt>
                <c:pt idx="2">
                  <c:v>2.7</c:v>
                </c:pt>
                <c:pt idx="3">
                  <c:v>4.9000000000000004</c:v>
                </c:pt>
                <c:pt idx="4">
                  <c:v>6.7</c:v>
                </c:pt>
                <c:pt idx="5">
                  <c:v>5.3</c:v>
                </c:pt>
                <c:pt idx="6">
                  <c:v>5.9</c:v>
                </c:pt>
                <c:pt idx="7">
                  <c:v>6.2</c:v>
                </c:pt>
                <c:pt idx="8">
                  <c:v>4.3</c:v>
                </c:pt>
                <c:pt idx="9">
                  <c:v>4.5999999999999996</c:v>
                </c:pt>
                <c:pt idx="10">
                  <c:v>2.4</c:v>
                </c:pt>
                <c:pt idx="11">
                  <c:v>1.8</c:v>
                </c:pt>
                <c:pt idx="12">
                  <c:v>2.2999999999999998</c:v>
                </c:pt>
                <c:pt idx="13">
                  <c:v>6.2</c:v>
                </c:pt>
                <c:pt idx="14">
                  <c:v>5.6</c:v>
                </c:pt>
                <c:pt idx="15">
                  <c:v>4.3</c:v>
                </c:pt>
                <c:pt idx="16">
                  <c:v>3.9</c:v>
                </c:pt>
                <c:pt idx="17">
                  <c:v>4.7</c:v>
                </c:pt>
                <c:pt idx="18">
                  <c:v>3.8</c:v>
                </c:pt>
                <c:pt idx="19">
                  <c:v>3.6</c:v>
                </c:pt>
                <c:pt idx="20">
                  <c:v>5.4</c:v>
                </c:pt>
                <c:pt idx="21">
                  <c:v>6.6</c:v>
                </c:pt>
                <c:pt idx="22">
                  <c:v>6.7</c:v>
                </c:pt>
                <c:pt idx="23">
                  <c:v>7.4</c:v>
                </c:pt>
                <c:pt idx="24">
                  <c:v>6.6</c:v>
                </c:pt>
                <c:pt idx="25">
                  <c:v>5.7</c:v>
                </c:pt>
                <c:pt idx="26">
                  <c:v>4.7</c:v>
                </c:pt>
                <c:pt idx="27">
                  <c:v>2.4</c:v>
                </c:pt>
                <c:pt idx="28">
                  <c:v>2.6</c:v>
                </c:pt>
                <c:pt idx="29">
                  <c:v>2.2999999999999998</c:v>
                </c:pt>
                <c:pt idx="30">
                  <c:v>3.4</c:v>
                </c:pt>
              </c:numCache>
            </c:numRef>
          </c:val>
          <c:smooth val="0"/>
        </c:ser>
        <c:ser>
          <c:idx val="1"/>
          <c:order val="1"/>
          <c:tx>
            <c:v>T° Max</c:v>
          </c:tx>
          <c:val>
            <c:numRef>
              <c:f>(Dicembre!$C$4:$C$13,Dicembre!$C$17:$C$26,Dicembre!$C$30:$C$40)</c:f>
              <c:numCache>
                <c:formatCode>General</c:formatCode>
                <c:ptCount val="31"/>
                <c:pt idx="0">
                  <c:v>9.1</c:v>
                </c:pt>
                <c:pt idx="1">
                  <c:v>10</c:v>
                </c:pt>
                <c:pt idx="2">
                  <c:v>4.8</c:v>
                </c:pt>
                <c:pt idx="3">
                  <c:v>6.7</c:v>
                </c:pt>
                <c:pt idx="4">
                  <c:v>8.5</c:v>
                </c:pt>
                <c:pt idx="5">
                  <c:v>5.9</c:v>
                </c:pt>
                <c:pt idx="6">
                  <c:v>6.7</c:v>
                </c:pt>
                <c:pt idx="7">
                  <c:v>8.5</c:v>
                </c:pt>
                <c:pt idx="8">
                  <c:v>5.4</c:v>
                </c:pt>
                <c:pt idx="9">
                  <c:v>5.7</c:v>
                </c:pt>
                <c:pt idx="10">
                  <c:v>3.3</c:v>
                </c:pt>
                <c:pt idx="11">
                  <c:v>3.3</c:v>
                </c:pt>
                <c:pt idx="12">
                  <c:v>4.8</c:v>
                </c:pt>
                <c:pt idx="13">
                  <c:v>8.6</c:v>
                </c:pt>
                <c:pt idx="14">
                  <c:v>8.5</c:v>
                </c:pt>
                <c:pt idx="15">
                  <c:v>8.4</c:v>
                </c:pt>
                <c:pt idx="16">
                  <c:v>6.4</c:v>
                </c:pt>
                <c:pt idx="17">
                  <c:v>11.1</c:v>
                </c:pt>
                <c:pt idx="18">
                  <c:v>6.6</c:v>
                </c:pt>
                <c:pt idx="19">
                  <c:v>6.2</c:v>
                </c:pt>
                <c:pt idx="20">
                  <c:v>7.8</c:v>
                </c:pt>
                <c:pt idx="21">
                  <c:v>7.9</c:v>
                </c:pt>
                <c:pt idx="22">
                  <c:v>7.3</c:v>
                </c:pt>
                <c:pt idx="23">
                  <c:v>8.9</c:v>
                </c:pt>
                <c:pt idx="24">
                  <c:v>7.7</c:v>
                </c:pt>
                <c:pt idx="25">
                  <c:v>6.6</c:v>
                </c:pt>
                <c:pt idx="26">
                  <c:v>5.4</c:v>
                </c:pt>
                <c:pt idx="27">
                  <c:v>3.7</c:v>
                </c:pt>
                <c:pt idx="28">
                  <c:v>4.3</c:v>
                </c:pt>
                <c:pt idx="29">
                  <c:v>7.4</c:v>
                </c:pt>
                <c:pt idx="30">
                  <c:v>6.8</c:v>
                </c:pt>
              </c:numCache>
            </c:numRef>
          </c:val>
          <c:smooth val="0"/>
        </c:ser>
        <c:ser>
          <c:idx val="0"/>
          <c:order val="2"/>
          <c:tx>
            <c:v>T° Min</c:v>
          </c:tx>
          <c:val>
            <c:numRef>
              <c:f>(Dicembre!$E$4:$E$13,Dicembre!$E$17:$E$26,Dicembre!$E$30:$E$40)</c:f>
              <c:numCache>
                <c:formatCode>General</c:formatCode>
                <c:ptCount val="31"/>
                <c:pt idx="0">
                  <c:v>-0.2</c:v>
                </c:pt>
                <c:pt idx="1">
                  <c:v>0.1</c:v>
                </c:pt>
                <c:pt idx="2">
                  <c:v>0.8</c:v>
                </c:pt>
                <c:pt idx="3">
                  <c:v>3</c:v>
                </c:pt>
                <c:pt idx="4">
                  <c:v>5.8</c:v>
                </c:pt>
                <c:pt idx="5">
                  <c:v>4.5999999999999996</c:v>
                </c:pt>
                <c:pt idx="6">
                  <c:v>5.5</c:v>
                </c:pt>
                <c:pt idx="7">
                  <c:v>3.7</c:v>
                </c:pt>
                <c:pt idx="8">
                  <c:v>2.9</c:v>
                </c:pt>
                <c:pt idx="9">
                  <c:v>2.9</c:v>
                </c:pt>
                <c:pt idx="10">
                  <c:v>1.6</c:v>
                </c:pt>
                <c:pt idx="11">
                  <c:v>0.7</c:v>
                </c:pt>
                <c:pt idx="12">
                  <c:v>-0.1</c:v>
                </c:pt>
                <c:pt idx="13">
                  <c:v>4.5</c:v>
                </c:pt>
                <c:pt idx="14">
                  <c:v>3.1</c:v>
                </c:pt>
                <c:pt idx="15">
                  <c:v>1.4</c:v>
                </c:pt>
                <c:pt idx="16">
                  <c:v>1.7</c:v>
                </c:pt>
                <c:pt idx="17">
                  <c:v>1.2</c:v>
                </c:pt>
                <c:pt idx="18">
                  <c:v>2.2000000000000002</c:v>
                </c:pt>
                <c:pt idx="19">
                  <c:v>2</c:v>
                </c:pt>
                <c:pt idx="20">
                  <c:v>2.2999999999999998</c:v>
                </c:pt>
                <c:pt idx="21">
                  <c:v>4.7</c:v>
                </c:pt>
                <c:pt idx="22">
                  <c:v>5.5</c:v>
                </c:pt>
                <c:pt idx="23">
                  <c:v>6.1</c:v>
                </c:pt>
                <c:pt idx="24">
                  <c:v>5.6</c:v>
                </c:pt>
                <c:pt idx="25">
                  <c:v>4.8</c:v>
                </c:pt>
                <c:pt idx="26">
                  <c:v>3</c:v>
                </c:pt>
                <c:pt idx="27">
                  <c:v>1.4</c:v>
                </c:pt>
                <c:pt idx="28">
                  <c:v>1.3</c:v>
                </c:pt>
                <c:pt idx="29">
                  <c:v>-1.1000000000000001</c:v>
                </c:pt>
                <c:pt idx="30">
                  <c:v>0.7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6312064"/>
        <c:axId val="216326144"/>
      </c:lineChart>
      <c:catAx>
        <c:axId val="216312064"/>
        <c:scaling>
          <c:orientation val="minMax"/>
        </c:scaling>
        <c:delete val="0"/>
        <c:axPos val="b"/>
        <c:majorTickMark val="none"/>
        <c:minorTickMark val="none"/>
        <c:tickLblPos val="nextTo"/>
        <c:crossAx val="216326144"/>
        <c:crosses val="autoZero"/>
        <c:auto val="1"/>
        <c:lblAlgn val="ctr"/>
        <c:lblOffset val="100"/>
        <c:noMultiLvlLbl val="0"/>
      </c:catAx>
      <c:valAx>
        <c:axId val="216326144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21631206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3"/>
          <c:order val="3"/>
          <c:tx>
            <c:v>Precipitazioni</c:v>
          </c:tx>
          <c:invertIfNegative val="0"/>
          <c:val>
            <c:numRef>
              <c:f>(Febbraio!#REF!,Febbraio!#REF!,Febbraio!#REF!)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213887232"/>
        <c:axId val="213889024"/>
      </c:barChart>
      <c:lineChart>
        <c:grouping val="standard"/>
        <c:varyColors val="0"/>
        <c:ser>
          <c:idx val="2"/>
          <c:order val="0"/>
          <c:tx>
            <c:v>T° Media</c:v>
          </c:tx>
          <c:val>
            <c:numRef>
              <c:f>(Febbraio!#REF!,Febbraio!#REF!,Febbraio!#REF!)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T° Max</c:v>
          </c:tx>
          <c:val>
            <c:numRef>
              <c:f>(Febbraio!#REF!,Febbraio!#REF!,Febbraio!#REF!)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v>T° Min</c:v>
          </c:tx>
          <c:val>
            <c:numRef>
              <c:f>(Febbraio!#REF!,Febbraio!#REF!,Febbraio!#REF!)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3887232"/>
        <c:axId val="213889024"/>
      </c:lineChart>
      <c:catAx>
        <c:axId val="213887232"/>
        <c:scaling>
          <c:orientation val="minMax"/>
        </c:scaling>
        <c:delete val="0"/>
        <c:axPos val="b"/>
        <c:majorTickMark val="none"/>
        <c:minorTickMark val="none"/>
        <c:tickLblPos val="nextTo"/>
        <c:crossAx val="213889024"/>
        <c:crosses val="autoZero"/>
        <c:auto val="1"/>
        <c:lblAlgn val="ctr"/>
        <c:lblOffset val="100"/>
        <c:noMultiLvlLbl val="0"/>
      </c:catAx>
      <c:valAx>
        <c:axId val="213889024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21388723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3"/>
          <c:order val="3"/>
          <c:tx>
            <c:v>Precipitazioni</c:v>
          </c:tx>
          <c:invertIfNegative val="0"/>
          <c:val>
            <c:numRef>
              <c:f>(Gennaio!#RIF!;Gennaio!#RIF!;Gennaio!#RIF!)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213985536"/>
        <c:axId val="213987328"/>
      </c:barChart>
      <c:lineChart>
        <c:grouping val="standard"/>
        <c:varyColors val="0"/>
        <c:ser>
          <c:idx val="2"/>
          <c:order val="0"/>
          <c:tx>
            <c:v>T° Media</c:v>
          </c:tx>
          <c:val>
            <c:numRef>
              <c:f>(Gennaio!#RIF!;Gennaio!#RIF!;Gennaio!#RIF!)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T° Max</c:v>
          </c:tx>
          <c:val>
            <c:numRef>
              <c:f>(Gennaio!#RIF!;Gennaio!#RIF!;Gennaio!#RIF!)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v>T° Min</c:v>
          </c:tx>
          <c:val>
            <c:numRef>
              <c:f>(Gennaio!#RIF!;Gennaio!#RIF!;Gennaio!#RIF!)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3985536"/>
        <c:axId val="213987328"/>
      </c:lineChart>
      <c:catAx>
        <c:axId val="213985536"/>
        <c:scaling>
          <c:orientation val="minMax"/>
        </c:scaling>
        <c:delete val="0"/>
        <c:axPos val="b"/>
        <c:majorTickMark val="none"/>
        <c:minorTickMark val="none"/>
        <c:tickLblPos val="nextTo"/>
        <c:crossAx val="213987328"/>
        <c:crosses val="autoZero"/>
        <c:auto val="1"/>
        <c:lblAlgn val="ctr"/>
        <c:lblOffset val="100"/>
        <c:noMultiLvlLbl val="0"/>
      </c:catAx>
      <c:valAx>
        <c:axId val="21398732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21398553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3"/>
          <c:order val="3"/>
          <c:tx>
            <c:v>Precipitazioni</c:v>
          </c:tx>
          <c:invertIfNegative val="0"/>
          <c:val>
            <c:numRef>
              <c:f>(Febbraio!$O$4:$O$13,Febbraio!$O$17:$O$26,Febbraio!$O$30:$O$37)</c:f>
              <c:numCache>
                <c:formatCode>General</c:formatCode>
                <c:ptCount val="28"/>
                <c:pt idx="0">
                  <c:v>9.4</c:v>
                </c:pt>
                <c:pt idx="1">
                  <c:v>0</c:v>
                </c:pt>
                <c:pt idx="2">
                  <c:v>0</c:v>
                </c:pt>
                <c:pt idx="3">
                  <c:v>0.6</c:v>
                </c:pt>
                <c:pt idx="4">
                  <c:v>34</c:v>
                </c:pt>
                <c:pt idx="5">
                  <c:v>34.6</c:v>
                </c:pt>
                <c:pt idx="6">
                  <c:v>0.6</c:v>
                </c:pt>
                <c:pt idx="7">
                  <c:v>0.2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0.2</c:v>
                </c:pt>
                <c:pt idx="14">
                  <c:v>0.4</c:v>
                </c:pt>
                <c:pt idx="15">
                  <c:v>0.8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18.8</c:v>
                </c:pt>
                <c:pt idx="22">
                  <c:v>0</c:v>
                </c:pt>
                <c:pt idx="23">
                  <c:v>0.8</c:v>
                </c:pt>
                <c:pt idx="24">
                  <c:v>6.2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214368256"/>
        <c:axId val="214369792"/>
      </c:barChart>
      <c:lineChart>
        <c:grouping val="standard"/>
        <c:varyColors val="0"/>
        <c:ser>
          <c:idx val="2"/>
          <c:order val="0"/>
          <c:tx>
            <c:v>T° Media</c:v>
          </c:tx>
          <c:val>
            <c:numRef>
              <c:f>(Febbraio!$B$4:$B$13,Febbraio!$B$17:$B$26,Febbraio!$B$30:$B$37)</c:f>
              <c:numCache>
                <c:formatCode>General</c:formatCode>
                <c:ptCount val="28"/>
                <c:pt idx="0">
                  <c:v>4.0999999999999996</c:v>
                </c:pt>
                <c:pt idx="1">
                  <c:v>2.4</c:v>
                </c:pt>
                <c:pt idx="2">
                  <c:v>4.0999999999999996</c:v>
                </c:pt>
                <c:pt idx="3">
                  <c:v>6.1</c:v>
                </c:pt>
                <c:pt idx="4">
                  <c:v>3.6</c:v>
                </c:pt>
                <c:pt idx="5">
                  <c:v>4.9000000000000004</c:v>
                </c:pt>
                <c:pt idx="6">
                  <c:v>4.3</c:v>
                </c:pt>
                <c:pt idx="7">
                  <c:v>1.9</c:v>
                </c:pt>
                <c:pt idx="8">
                  <c:v>2.2000000000000002</c:v>
                </c:pt>
                <c:pt idx="9">
                  <c:v>3.1</c:v>
                </c:pt>
                <c:pt idx="10">
                  <c:v>3.7</c:v>
                </c:pt>
                <c:pt idx="11">
                  <c:v>4.4000000000000004</c:v>
                </c:pt>
                <c:pt idx="12">
                  <c:v>6.9</c:v>
                </c:pt>
                <c:pt idx="13">
                  <c:v>7.7</c:v>
                </c:pt>
                <c:pt idx="14">
                  <c:v>7.6</c:v>
                </c:pt>
                <c:pt idx="15">
                  <c:v>9</c:v>
                </c:pt>
                <c:pt idx="16">
                  <c:v>8.5</c:v>
                </c:pt>
                <c:pt idx="17">
                  <c:v>5.7</c:v>
                </c:pt>
                <c:pt idx="18">
                  <c:v>5</c:v>
                </c:pt>
                <c:pt idx="19">
                  <c:v>5.0999999999999996</c:v>
                </c:pt>
                <c:pt idx="20">
                  <c:v>6.7</c:v>
                </c:pt>
                <c:pt idx="21">
                  <c:v>8.1999999999999993</c:v>
                </c:pt>
                <c:pt idx="22">
                  <c:v>9.6999999999999993</c:v>
                </c:pt>
                <c:pt idx="23">
                  <c:v>9.1999999999999993</c:v>
                </c:pt>
                <c:pt idx="24">
                  <c:v>8.1999999999999993</c:v>
                </c:pt>
                <c:pt idx="25">
                  <c:v>9.3000000000000007</c:v>
                </c:pt>
                <c:pt idx="26">
                  <c:v>8.6999999999999993</c:v>
                </c:pt>
                <c:pt idx="27">
                  <c:v>8.8000000000000007</c:v>
                </c:pt>
              </c:numCache>
            </c:numRef>
          </c:val>
          <c:smooth val="0"/>
        </c:ser>
        <c:ser>
          <c:idx val="1"/>
          <c:order val="1"/>
          <c:tx>
            <c:v>T° Max</c:v>
          </c:tx>
          <c:val>
            <c:numRef>
              <c:f>(Febbraio!$C$4:$C$13,Febbraio!$C$17:$C$26,Febbraio!$C$30:$C$37)</c:f>
              <c:numCache>
                <c:formatCode>General</c:formatCode>
                <c:ptCount val="28"/>
                <c:pt idx="0">
                  <c:v>8.6</c:v>
                </c:pt>
                <c:pt idx="1">
                  <c:v>8.4</c:v>
                </c:pt>
                <c:pt idx="2">
                  <c:v>7.4</c:v>
                </c:pt>
                <c:pt idx="3">
                  <c:v>8.1999999999999993</c:v>
                </c:pt>
                <c:pt idx="4">
                  <c:v>5.9</c:v>
                </c:pt>
                <c:pt idx="5">
                  <c:v>6.6</c:v>
                </c:pt>
                <c:pt idx="6">
                  <c:v>7.8</c:v>
                </c:pt>
                <c:pt idx="7">
                  <c:v>6</c:v>
                </c:pt>
                <c:pt idx="8">
                  <c:v>7.7</c:v>
                </c:pt>
                <c:pt idx="9">
                  <c:v>9.6999999999999993</c:v>
                </c:pt>
                <c:pt idx="10">
                  <c:v>10.199999999999999</c:v>
                </c:pt>
                <c:pt idx="11">
                  <c:v>10.4</c:v>
                </c:pt>
                <c:pt idx="12">
                  <c:v>10.5</c:v>
                </c:pt>
                <c:pt idx="13">
                  <c:v>11.8</c:v>
                </c:pt>
                <c:pt idx="14">
                  <c:v>10.9</c:v>
                </c:pt>
                <c:pt idx="15">
                  <c:v>13.4</c:v>
                </c:pt>
                <c:pt idx="16">
                  <c:v>12.8</c:v>
                </c:pt>
                <c:pt idx="17">
                  <c:v>11.1</c:v>
                </c:pt>
                <c:pt idx="18">
                  <c:v>11.6</c:v>
                </c:pt>
                <c:pt idx="19">
                  <c:v>11.6</c:v>
                </c:pt>
                <c:pt idx="20">
                  <c:v>12</c:v>
                </c:pt>
                <c:pt idx="21">
                  <c:v>9.6999999999999993</c:v>
                </c:pt>
                <c:pt idx="22">
                  <c:v>15.6</c:v>
                </c:pt>
                <c:pt idx="23">
                  <c:v>11.3</c:v>
                </c:pt>
                <c:pt idx="24">
                  <c:v>11.8</c:v>
                </c:pt>
                <c:pt idx="25">
                  <c:v>12.2</c:v>
                </c:pt>
                <c:pt idx="26">
                  <c:v>14.3</c:v>
                </c:pt>
                <c:pt idx="27">
                  <c:v>15.2</c:v>
                </c:pt>
              </c:numCache>
            </c:numRef>
          </c:val>
          <c:smooth val="0"/>
        </c:ser>
        <c:ser>
          <c:idx val="0"/>
          <c:order val="2"/>
          <c:tx>
            <c:v>T° Min</c:v>
          </c:tx>
          <c:val>
            <c:numRef>
              <c:f>(Febbraio!$E$4:$E$13,Febbraio!$E$17:$E$26,Febbraio!$E$30:$E$37)</c:f>
              <c:numCache>
                <c:formatCode>General</c:formatCode>
                <c:ptCount val="28"/>
                <c:pt idx="0">
                  <c:v>0.3</c:v>
                </c:pt>
                <c:pt idx="1">
                  <c:v>-0.9</c:v>
                </c:pt>
                <c:pt idx="2">
                  <c:v>0.7</c:v>
                </c:pt>
                <c:pt idx="3">
                  <c:v>4.5999999999999996</c:v>
                </c:pt>
                <c:pt idx="4">
                  <c:v>1.3</c:v>
                </c:pt>
                <c:pt idx="5">
                  <c:v>2.2999999999999998</c:v>
                </c:pt>
                <c:pt idx="6">
                  <c:v>0.8</c:v>
                </c:pt>
                <c:pt idx="7">
                  <c:v>-0.4</c:v>
                </c:pt>
                <c:pt idx="8">
                  <c:v>-2.2000000000000002</c:v>
                </c:pt>
                <c:pt idx="9">
                  <c:v>-1.9</c:v>
                </c:pt>
                <c:pt idx="10">
                  <c:v>-0.7</c:v>
                </c:pt>
                <c:pt idx="11">
                  <c:v>-0.6</c:v>
                </c:pt>
                <c:pt idx="12">
                  <c:v>4.9000000000000004</c:v>
                </c:pt>
                <c:pt idx="13">
                  <c:v>5.4</c:v>
                </c:pt>
                <c:pt idx="14">
                  <c:v>3.3</c:v>
                </c:pt>
                <c:pt idx="15">
                  <c:v>6.7</c:v>
                </c:pt>
                <c:pt idx="16">
                  <c:v>5.0999999999999996</c:v>
                </c:pt>
                <c:pt idx="17">
                  <c:v>1.2</c:v>
                </c:pt>
                <c:pt idx="18">
                  <c:v>-0.5</c:v>
                </c:pt>
                <c:pt idx="19">
                  <c:v>-0.2</c:v>
                </c:pt>
                <c:pt idx="20">
                  <c:v>-0.4</c:v>
                </c:pt>
                <c:pt idx="21">
                  <c:v>7.1</c:v>
                </c:pt>
                <c:pt idx="22">
                  <c:v>5.8</c:v>
                </c:pt>
                <c:pt idx="23">
                  <c:v>7.3</c:v>
                </c:pt>
                <c:pt idx="24">
                  <c:v>6.7</c:v>
                </c:pt>
                <c:pt idx="25">
                  <c:v>7</c:v>
                </c:pt>
                <c:pt idx="26">
                  <c:v>3.8</c:v>
                </c:pt>
                <c:pt idx="27">
                  <c:v>4.3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368256"/>
        <c:axId val="214369792"/>
      </c:lineChart>
      <c:catAx>
        <c:axId val="214368256"/>
        <c:scaling>
          <c:orientation val="minMax"/>
        </c:scaling>
        <c:delete val="0"/>
        <c:axPos val="b"/>
        <c:majorTickMark val="none"/>
        <c:minorTickMark val="none"/>
        <c:tickLblPos val="nextTo"/>
        <c:crossAx val="214369792"/>
        <c:crosses val="autoZero"/>
        <c:auto val="1"/>
        <c:lblAlgn val="ctr"/>
        <c:lblOffset val="100"/>
        <c:noMultiLvlLbl val="0"/>
      </c:catAx>
      <c:valAx>
        <c:axId val="21436979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21436825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3"/>
          <c:order val="3"/>
          <c:tx>
            <c:v>Precipitazioni</c:v>
          </c:tx>
          <c:invertIfNegative val="0"/>
          <c:val>
            <c:numRef>
              <c:f>(Gennaio!#RIF!;Gennaio!#RIF!;Gennaio!#RIF!)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213734144"/>
        <c:axId val="213735680"/>
      </c:barChart>
      <c:lineChart>
        <c:grouping val="standard"/>
        <c:varyColors val="0"/>
        <c:ser>
          <c:idx val="2"/>
          <c:order val="0"/>
          <c:tx>
            <c:v>T° Media</c:v>
          </c:tx>
          <c:val>
            <c:numRef>
              <c:f>(Gennaio!#RIF!;Gennaio!#RIF!;Gennaio!#RIF!)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T° Max</c:v>
          </c:tx>
          <c:val>
            <c:numRef>
              <c:f>(Gennaio!#RIF!;Gennaio!#RIF!;Gennaio!#RIF!)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v>T° Min</c:v>
          </c:tx>
          <c:val>
            <c:numRef>
              <c:f>(Gennaio!#RIF!;Gennaio!#RIF!;Gennaio!#RIF!)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3734144"/>
        <c:axId val="213735680"/>
      </c:lineChart>
      <c:catAx>
        <c:axId val="213734144"/>
        <c:scaling>
          <c:orientation val="minMax"/>
        </c:scaling>
        <c:delete val="0"/>
        <c:axPos val="b"/>
        <c:majorTickMark val="none"/>
        <c:minorTickMark val="none"/>
        <c:tickLblPos val="nextTo"/>
        <c:crossAx val="213735680"/>
        <c:crosses val="autoZero"/>
        <c:auto val="1"/>
        <c:lblAlgn val="ctr"/>
        <c:lblOffset val="100"/>
        <c:noMultiLvlLbl val="0"/>
      </c:catAx>
      <c:valAx>
        <c:axId val="21373568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21373414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3"/>
          <c:order val="3"/>
          <c:tx>
            <c:v>Precipitazioni</c:v>
          </c:tx>
          <c:invertIfNegative val="0"/>
          <c:val>
            <c:numRef>
              <c:f>(Marzo!$O$4:$O$13,Marzo!$O$17:$O$26,Marzo!$O$30:$O$40)</c:f>
              <c:numCache>
                <c:formatCode>General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0.2</c:v>
                </c:pt>
                <c:pt idx="3">
                  <c:v>8.1999999999999993</c:v>
                </c:pt>
                <c:pt idx="4">
                  <c:v>0.2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4.5999999999999996</c:v>
                </c:pt>
                <c:pt idx="15">
                  <c:v>25.6</c:v>
                </c:pt>
                <c:pt idx="16">
                  <c:v>5.2</c:v>
                </c:pt>
                <c:pt idx="17">
                  <c:v>0.2</c:v>
                </c:pt>
                <c:pt idx="18">
                  <c:v>0</c:v>
                </c:pt>
                <c:pt idx="19">
                  <c:v>0</c:v>
                </c:pt>
                <c:pt idx="20">
                  <c:v>0.4</c:v>
                </c:pt>
                <c:pt idx="21">
                  <c:v>1.4</c:v>
                </c:pt>
                <c:pt idx="22">
                  <c:v>0</c:v>
                </c:pt>
                <c:pt idx="23">
                  <c:v>0</c:v>
                </c:pt>
                <c:pt idx="24">
                  <c:v>28.2</c:v>
                </c:pt>
                <c:pt idx="25">
                  <c:v>5.6</c:v>
                </c:pt>
                <c:pt idx="26">
                  <c:v>4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213771008"/>
        <c:axId val="213772544"/>
      </c:barChart>
      <c:lineChart>
        <c:grouping val="standard"/>
        <c:varyColors val="0"/>
        <c:ser>
          <c:idx val="2"/>
          <c:order val="0"/>
          <c:tx>
            <c:v>T° Media</c:v>
          </c:tx>
          <c:val>
            <c:numRef>
              <c:f>(Marzo!$B$4:$B$13,Marzo!$B$17:$B$26,Marzo!$B$30:$B$40)</c:f>
              <c:numCache>
                <c:formatCode>General</c:formatCode>
                <c:ptCount val="31"/>
                <c:pt idx="0">
                  <c:v>8.6</c:v>
                </c:pt>
                <c:pt idx="1">
                  <c:v>9.8000000000000007</c:v>
                </c:pt>
                <c:pt idx="2">
                  <c:v>8.3000000000000007</c:v>
                </c:pt>
                <c:pt idx="3">
                  <c:v>9.4</c:v>
                </c:pt>
                <c:pt idx="4">
                  <c:v>9.1999999999999993</c:v>
                </c:pt>
                <c:pt idx="5">
                  <c:v>8.1999999999999993</c:v>
                </c:pt>
                <c:pt idx="6">
                  <c:v>7.9</c:v>
                </c:pt>
                <c:pt idx="7">
                  <c:v>8.4</c:v>
                </c:pt>
                <c:pt idx="8">
                  <c:v>7.6</c:v>
                </c:pt>
                <c:pt idx="9">
                  <c:v>8.4</c:v>
                </c:pt>
                <c:pt idx="10">
                  <c:v>10.8</c:v>
                </c:pt>
                <c:pt idx="11">
                  <c:v>10.199999999999999</c:v>
                </c:pt>
                <c:pt idx="12">
                  <c:v>8.9</c:v>
                </c:pt>
                <c:pt idx="13">
                  <c:v>9.1999999999999993</c:v>
                </c:pt>
                <c:pt idx="14">
                  <c:v>9.3000000000000007</c:v>
                </c:pt>
                <c:pt idx="15">
                  <c:v>8.4</c:v>
                </c:pt>
                <c:pt idx="16">
                  <c:v>11.1</c:v>
                </c:pt>
                <c:pt idx="17">
                  <c:v>10.4</c:v>
                </c:pt>
                <c:pt idx="18">
                  <c:v>10.6</c:v>
                </c:pt>
                <c:pt idx="19">
                  <c:v>11</c:v>
                </c:pt>
                <c:pt idx="20">
                  <c:v>10.9</c:v>
                </c:pt>
                <c:pt idx="21">
                  <c:v>10.5</c:v>
                </c:pt>
                <c:pt idx="22">
                  <c:v>11.8</c:v>
                </c:pt>
                <c:pt idx="23">
                  <c:v>11.8</c:v>
                </c:pt>
                <c:pt idx="24">
                  <c:v>11.4</c:v>
                </c:pt>
                <c:pt idx="25">
                  <c:v>12.3</c:v>
                </c:pt>
                <c:pt idx="26">
                  <c:v>12.2</c:v>
                </c:pt>
                <c:pt idx="27">
                  <c:v>12.6</c:v>
                </c:pt>
                <c:pt idx="28">
                  <c:v>13</c:v>
                </c:pt>
                <c:pt idx="29">
                  <c:v>14.5</c:v>
                </c:pt>
                <c:pt idx="30">
                  <c:v>15.1</c:v>
                </c:pt>
              </c:numCache>
            </c:numRef>
          </c:val>
          <c:smooth val="0"/>
        </c:ser>
        <c:ser>
          <c:idx val="1"/>
          <c:order val="1"/>
          <c:tx>
            <c:v>T° Max</c:v>
          </c:tx>
          <c:val>
            <c:numRef>
              <c:f>(Marzo!$C$4:$C$13,Marzo!$C$17:$C$26,Marzo!$C$30:$C$40)</c:f>
              <c:numCache>
                <c:formatCode>General</c:formatCode>
                <c:ptCount val="31"/>
                <c:pt idx="0">
                  <c:v>15.8</c:v>
                </c:pt>
                <c:pt idx="1">
                  <c:v>14.6</c:v>
                </c:pt>
                <c:pt idx="2">
                  <c:v>13.9</c:v>
                </c:pt>
                <c:pt idx="3">
                  <c:v>14.4</c:v>
                </c:pt>
                <c:pt idx="4">
                  <c:v>13.5</c:v>
                </c:pt>
                <c:pt idx="5">
                  <c:v>14.7</c:v>
                </c:pt>
                <c:pt idx="6">
                  <c:v>14.1</c:v>
                </c:pt>
                <c:pt idx="7">
                  <c:v>14.7</c:v>
                </c:pt>
                <c:pt idx="8">
                  <c:v>13.3</c:v>
                </c:pt>
                <c:pt idx="9">
                  <c:v>15.8</c:v>
                </c:pt>
                <c:pt idx="10">
                  <c:v>19.7</c:v>
                </c:pt>
                <c:pt idx="11">
                  <c:v>16.399999999999999</c:v>
                </c:pt>
                <c:pt idx="12">
                  <c:v>16.399999999999999</c:v>
                </c:pt>
                <c:pt idx="13">
                  <c:v>16.100000000000001</c:v>
                </c:pt>
                <c:pt idx="14">
                  <c:v>14.9</c:v>
                </c:pt>
                <c:pt idx="15">
                  <c:v>9</c:v>
                </c:pt>
                <c:pt idx="16">
                  <c:v>16.2</c:v>
                </c:pt>
                <c:pt idx="17">
                  <c:v>17.600000000000001</c:v>
                </c:pt>
                <c:pt idx="18">
                  <c:v>18.2</c:v>
                </c:pt>
                <c:pt idx="19">
                  <c:v>18.100000000000001</c:v>
                </c:pt>
                <c:pt idx="20">
                  <c:v>17.100000000000001</c:v>
                </c:pt>
                <c:pt idx="21">
                  <c:v>13.2</c:v>
                </c:pt>
                <c:pt idx="22">
                  <c:v>17.7</c:v>
                </c:pt>
                <c:pt idx="23">
                  <c:v>17.7</c:v>
                </c:pt>
                <c:pt idx="24">
                  <c:v>12.5</c:v>
                </c:pt>
                <c:pt idx="25">
                  <c:v>14.3</c:v>
                </c:pt>
                <c:pt idx="26">
                  <c:v>15.9</c:v>
                </c:pt>
                <c:pt idx="27">
                  <c:v>20.399999999999999</c:v>
                </c:pt>
                <c:pt idx="28">
                  <c:v>20.100000000000001</c:v>
                </c:pt>
                <c:pt idx="29">
                  <c:v>24</c:v>
                </c:pt>
                <c:pt idx="30">
                  <c:v>24.5</c:v>
                </c:pt>
              </c:numCache>
            </c:numRef>
          </c:val>
          <c:smooth val="0"/>
        </c:ser>
        <c:ser>
          <c:idx val="0"/>
          <c:order val="2"/>
          <c:tx>
            <c:v>T° Min</c:v>
          </c:tx>
          <c:val>
            <c:numRef>
              <c:f>(Marzo!$E$4:$E$13,Marzo!$E$17:$E$26,Marzo!$E$30:$E$40)</c:f>
              <c:numCache>
                <c:formatCode>General</c:formatCode>
                <c:ptCount val="31"/>
                <c:pt idx="0">
                  <c:v>3.1</c:v>
                </c:pt>
                <c:pt idx="1">
                  <c:v>7.2</c:v>
                </c:pt>
                <c:pt idx="2">
                  <c:v>4.5</c:v>
                </c:pt>
                <c:pt idx="3">
                  <c:v>5.7</c:v>
                </c:pt>
                <c:pt idx="4">
                  <c:v>5.4</c:v>
                </c:pt>
                <c:pt idx="5">
                  <c:v>3</c:v>
                </c:pt>
                <c:pt idx="6">
                  <c:v>1.8</c:v>
                </c:pt>
                <c:pt idx="7">
                  <c:v>3.9</c:v>
                </c:pt>
                <c:pt idx="8">
                  <c:v>2.2000000000000002</c:v>
                </c:pt>
                <c:pt idx="9">
                  <c:v>1.7</c:v>
                </c:pt>
                <c:pt idx="10">
                  <c:v>4.7</c:v>
                </c:pt>
                <c:pt idx="11">
                  <c:v>4.2</c:v>
                </c:pt>
                <c:pt idx="12">
                  <c:v>2.4</c:v>
                </c:pt>
                <c:pt idx="13">
                  <c:v>3.7</c:v>
                </c:pt>
                <c:pt idx="14">
                  <c:v>4.2</c:v>
                </c:pt>
                <c:pt idx="15">
                  <c:v>7.7</c:v>
                </c:pt>
                <c:pt idx="16">
                  <c:v>8.1</c:v>
                </c:pt>
                <c:pt idx="17">
                  <c:v>5</c:v>
                </c:pt>
                <c:pt idx="18">
                  <c:v>4</c:v>
                </c:pt>
                <c:pt idx="19">
                  <c:v>5.4</c:v>
                </c:pt>
                <c:pt idx="20">
                  <c:v>6.3</c:v>
                </c:pt>
                <c:pt idx="21">
                  <c:v>8.6</c:v>
                </c:pt>
                <c:pt idx="22">
                  <c:v>6.5</c:v>
                </c:pt>
                <c:pt idx="23">
                  <c:v>7</c:v>
                </c:pt>
                <c:pt idx="24">
                  <c:v>10.5</c:v>
                </c:pt>
                <c:pt idx="25">
                  <c:v>10.7</c:v>
                </c:pt>
                <c:pt idx="26">
                  <c:v>7.9</c:v>
                </c:pt>
                <c:pt idx="27">
                  <c:v>5.2</c:v>
                </c:pt>
                <c:pt idx="28">
                  <c:v>6.2</c:v>
                </c:pt>
                <c:pt idx="29">
                  <c:v>7.6</c:v>
                </c:pt>
                <c:pt idx="30">
                  <c:v>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3771008"/>
        <c:axId val="213772544"/>
      </c:lineChart>
      <c:catAx>
        <c:axId val="213771008"/>
        <c:scaling>
          <c:orientation val="minMax"/>
        </c:scaling>
        <c:delete val="0"/>
        <c:axPos val="b"/>
        <c:majorTickMark val="none"/>
        <c:minorTickMark val="none"/>
        <c:tickLblPos val="nextTo"/>
        <c:crossAx val="213772544"/>
        <c:crosses val="autoZero"/>
        <c:auto val="1"/>
        <c:lblAlgn val="ctr"/>
        <c:lblOffset val="100"/>
        <c:noMultiLvlLbl val="0"/>
      </c:catAx>
      <c:valAx>
        <c:axId val="213772544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21377100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3"/>
          <c:order val="3"/>
          <c:tx>
            <c:v>Precipitazioni</c:v>
          </c:tx>
          <c:invertIfNegative val="0"/>
          <c:val>
            <c:numRef>
              <c:f>(Aprile!#REF!,Aprile!#REF!,Aprile!#REF!)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213834368"/>
        <c:axId val="213840256"/>
      </c:barChart>
      <c:lineChart>
        <c:grouping val="standard"/>
        <c:varyColors val="0"/>
        <c:ser>
          <c:idx val="2"/>
          <c:order val="0"/>
          <c:tx>
            <c:v>T° Media</c:v>
          </c:tx>
          <c:val>
            <c:numRef>
              <c:f>(Aprile!#REF!,Aprile!#REF!,Aprile!#REF!)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T° Max</c:v>
          </c:tx>
          <c:val>
            <c:numRef>
              <c:f>(Aprile!#REF!,Aprile!#REF!,Aprile!#REF!)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v>T° Min</c:v>
          </c:tx>
          <c:val>
            <c:numRef>
              <c:f>(Aprile!#REF!,Aprile!#REF!,Aprile!#REF!)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3834368"/>
        <c:axId val="213840256"/>
      </c:lineChart>
      <c:catAx>
        <c:axId val="213834368"/>
        <c:scaling>
          <c:orientation val="minMax"/>
        </c:scaling>
        <c:delete val="0"/>
        <c:axPos val="b"/>
        <c:majorTickMark val="none"/>
        <c:minorTickMark val="none"/>
        <c:tickLblPos val="nextTo"/>
        <c:crossAx val="213840256"/>
        <c:crosses val="autoZero"/>
        <c:auto val="1"/>
        <c:lblAlgn val="ctr"/>
        <c:lblOffset val="100"/>
        <c:noMultiLvlLbl val="0"/>
      </c:catAx>
      <c:valAx>
        <c:axId val="21384025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21383436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3"/>
          <c:order val="3"/>
          <c:tx>
            <c:v>Precipitazioni</c:v>
          </c:tx>
          <c:invertIfNegative val="0"/>
          <c:val>
            <c:numRef>
              <c:f>(Gennaio!#RIF!;Gennaio!#RIF!;Gennaio!#RIF!)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214198528"/>
        <c:axId val="214200320"/>
      </c:barChart>
      <c:lineChart>
        <c:grouping val="standard"/>
        <c:varyColors val="0"/>
        <c:ser>
          <c:idx val="2"/>
          <c:order val="0"/>
          <c:tx>
            <c:v>T° Media</c:v>
          </c:tx>
          <c:val>
            <c:numRef>
              <c:f>(Gennaio!#RIF!;Gennaio!#RIF!;Gennaio!#RIF!)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T° Max</c:v>
          </c:tx>
          <c:val>
            <c:numRef>
              <c:f>(Gennaio!#RIF!;Gennaio!#RIF!;Gennaio!#RIF!)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v>T° Min</c:v>
          </c:tx>
          <c:val>
            <c:numRef>
              <c:f>(Gennaio!#RIF!;Gennaio!#RIF!;Gennaio!#RIF!)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198528"/>
        <c:axId val="214200320"/>
      </c:lineChart>
      <c:catAx>
        <c:axId val="214198528"/>
        <c:scaling>
          <c:orientation val="minMax"/>
        </c:scaling>
        <c:delete val="0"/>
        <c:axPos val="b"/>
        <c:majorTickMark val="none"/>
        <c:minorTickMark val="none"/>
        <c:tickLblPos val="nextTo"/>
        <c:crossAx val="214200320"/>
        <c:crosses val="autoZero"/>
        <c:auto val="1"/>
        <c:lblAlgn val="ctr"/>
        <c:lblOffset val="100"/>
        <c:noMultiLvlLbl val="0"/>
      </c:catAx>
      <c:valAx>
        <c:axId val="21420032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21419852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190499</xdr:rowOff>
    </xdr:from>
    <xdr:to>
      <xdr:col>0</xdr:col>
      <xdr:colOff>9525</xdr:colOff>
      <xdr:row>32</xdr:row>
      <xdr:rowOff>9524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9525</xdr:colOff>
      <xdr:row>2</xdr:row>
      <xdr:rowOff>9523</xdr:rowOff>
    </xdr:from>
    <xdr:to>
      <xdr:col>32</xdr:col>
      <xdr:colOff>9524</xdr:colOff>
      <xdr:row>33</xdr:row>
      <xdr:rowOff>19050</xdr:rowOff>
    </xdr:to>
    <xdr:graphicFrame macro="">
      <xdr:nvGraphicFramePr>
        <xdr:cNvPr id="3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9525</xdr:colOff>
      <xdr:row>3</xdr:row>
      <xdr:rowOff>9523</xdr:rowOff>
    </xdr:from>
    <xdr:to>
      <xdr:col>32</xdr:col>
      <xdr:colOff>9524</xdr:colOff>
      <xdr:row>34</xdr:row>
      <xdr:rowOff>19050</xdr:rowOff>
    </xdr:to>
    <xdr:graphicFrame macro="">
      <xdr:nvGraphicFramePr>
        <xdr:cNvPr id="4" name="Gra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9525</xdr:colOff>
      <xdr:row>2</xdr:row>
      <xdr:rowOff>9523</xdr:rowOff>
    </xdr:from>
    <xdr:to>
      <xdr:col>32</xdr:col>
      <xdr:colOff>9524</xdr:colOff>
      <xdr:row>33</xdr:row>
      <xdr:rowOff>19050</xdr:rowOff>
    </xdr:to>
    <xdr:graphicFrame macro="">
      <xdr:nvGraphicFramePr>
        <xdr:cNvPr id="4" name="Gra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9525</xdr:colOff>
      <xdr:row>2</xdr:row>
      <xdr:rowOff>9523</xdr:rowOff>
    </xdr:from>
    <xdr:to>
      <xdr:col>32</xdr:col>
      <xdr:colOff>9524</xdr:colOff>
      <xdr:row>33</xdr:row>
      <xdr:rowOff>19050</xdr:rowOff>
    </xdr:to>
    <xdr:graphicFrame macro="">
      <xdr:nvGraphicFramePr>
        <xdr:cNvPr id="4" name="Gra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190499</xdr:rowOff>
    </xdr:from>
    <xdr:to>
      <xdr:col>0</xdr:col>
      <xdr:colOff>9525</xdr:colOff>
      <xdr:row>32</xdr:row>
      <xdr:rowOff>9524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190499</xdr:rowOff>
    </xdr:from>
    <xdr:to>
      <xdr:col>0</xdr:col>
      <xdr:colOff>9525</xdr:colOff>
      <xdr:row>32</xdr:row>
      <xdr:rowOff>9524</xdr:rowOff>
    </xdr:to>
    <xdr:graphicFrame macro="">
      <xdr:nvGraphicFramePr>
        <xdr:cNvPr id="3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9525</xdr:colOff>
      <xdr:row>2</xdr:row>
      <xdr:rowOff>9523</xdr:rowOff>
    </xdr:from>
    <xdr:to>
      <xdr:col>32</xdr:col>
      <xdr:colOff>9524</xdr:colOff>
      <xdr:row>33</xdr:row>
      <xdr:rowOff>19050</xdr:rowOff>
    </xdr:to>
    <xdr:graphicFrame macro="">
      <xdr:nvGraphicFramePr>
        <xdr:cNvPr id="4" name="Gra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190499</xdr:rowOff>
    </xdr:from>
    <xdr:to>
      <xdr:col>0</xdr:col>
      <xdr:colOff>9525</xdr:colOff>
      <xdr:row>32</xdr:row>
      <xdr:rowOff>9524</xdr:rowOff>
    </xdr:to>
    <xdr:graphicFrame macro="">
      <xdr:nvGraphicFramePr>
        <xdr:cNvPr id="3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9525</xdr:colOff>
      <xdr:row>2</xdr:row>
      <xdr:rowOff>9523</xdr:rowOff>
    </xdr:from>
    <xdr:to>
      <xdr:col>32</xdr:col>
      <xdr:colOff>9524</xdr:colOff>
      <xdr:row>33</xdr:row>
      <xdr:rowOff>19050</xdr:rowOff>
    </xdr:to>
    <xdr:graphicFrame macro="">
      <xdr:nvGraphicFramePr>
        <xdr:cNvPr id="4" name="Gra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190499</xdr:rowOff>
    </xdr:from>
    <xdr:to>
      <xdr:col>0</xdr:col>
      <xdr:colOff>9525</xdr:colOff>
      <xdr:row>32</xdr:row>
      <xdr:rowOff>9524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190499</xdr:rowOff>
    </xdr:from>
    <xdr:to>
      <xdr:col>0</xdr:col>
      <xdr:colOff>9525</xdr:colOff>
      <xdr:row>32</xdr:row>
      <xdr:rowOff>9524</xdr:rowOff>
    </xdr:to>
    <xdr:graphicFrame macro="">
      <xdr:nvGraphicFramePr>
        <xdr:cNvPr id="3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9525</xdr:colOff>
      <xdr:row>2</xdr:row>
      <xdr:rowOff>9523</xdr:rowOff>
    </xdr:from>
    <xdr:to>
      <xdr:col>32</xdr:col>
      <xdr:colOff>9524</xdr:colOff>
      <xdr:row>33</xdr:row>
      <xdr:rowOff>19050</xdr:rowOff>
    </xdr:to>
    <xdr:graphicFrame macro="">
      <xdr:nvGraphicFramePr>
        <xdr:cNvPr id="4" name="Gra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190499</xdr:rowOff>
    </xdr:from>
    <xdr:to>
      <xdr:col>0</xdr:col>
      <xdr:colOff>9525</xdr:colOff>
      <xdr:row>32</xdr:row>
      <xdr:rowOff>9524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190499</xdr:rowOff>
    </xdr:from>
    <xdr:to>
      <xdr:col>0</xdr:col>
      <xdr:colOff>9525</xdr:colOff>
      <xdr:row>32</xdr:row>
      <xdr:rowOff>9524</xdr:rowOff>
    </xdr:to>
    <xdr:graphicFrame macro="">
      <xdr:nvGraphicFramePr>
        <xdr:cNvPr id="3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9525</xdr:colOff>
      <xdr:row>2</xdr:row>
      <xdr:rowOff>9523</xdr:rowOff>
    </xdr:from>
    <xdr:to>
      <xdr:col>32</xdr:col>
      <xdr:colOff>9524</xdr:colOff>
      <xdr:row>33</xdr:row>
      <xdr:rowOff>19050</xdr:rowOff>
    </xdr:to>
    <xdr:graphicFrame macro="">
      <xdr:nvGraphicFramePr>
        <xdr:cNvPr id="4" name="Gra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190499</xdr:rowOff>
    </xdr:from>
    <xdr:to>
      <xdr:col>0</xdr:col>
      <xdr:colOff>9525</xdr:colOff>
      <xdr:row>32</xdr:row>
      <xdr:rowOff>9524</xdr:rowOff>
    </xdr:to>
    <xdr:graphicFrame macro="">
      <xdr:nvGraphicFramePr>
        <xdr:cNvPr id="3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9525</xdr:colOff>
      <xdr:row>2</xdr:row>
      <xdr:rowOff>9523</xdr:rowOff>
    </xdr:from>
    <xdr:to>
      <xdr:col>32</xdr:col>
      <xdr:colOff>9524</xdr:colOff>
      <xdr:row>33</xdr:row>
      <xdr:rowOff>19050</xdr:rowOff>
    </xdr:to>
    <xdr:graphicFrame macro="">
      <xdr:nvGraphicFramePr>
        <xdr:cNvPr id="5" name="Gra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9526</xdr:colOff>
      <xdr:row>2</xdr:row>
      <xdr:rowOff>9523</xdr:rowOff>
    </xdr:from>
    <xdr:to>
      <xdr:col>31</xdr:col>
      <xdr:colOff>219075</xdr:colOff>
      <xdr:row>33</xdr:row>
      <xdr:rowOff>9524</xdr:rowOff>
    </xdr:to>
    <xdr:graphicFrame macro="">
      <xdr:nvGraphicFramePr>
        <xdr:cNvPr id="5" name="Gra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9525</xdr:colOff>
      <xdr:row>2</xdr:row>
      <xdr:rowOff>9523</xdr:rowOff>
    </xdr:from>
    <xdr:to>
      <xdr:col>32</xdr:col>
      <xdr:colOff>9524</xdr:colOff>
      <xdr:row>33</xdr:row>
      <xdr:rowOff>19050</xdr:rowOff>
    </xdr:to>
    <xdr:graphicFrame macro="">
      <xdr:nvGraphicFramePr>
        <xdr:cNvPr id="5" name="Gra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9525</xdr:colOff>
      <xdr:row>2</xdr:row>
      <xdr:rowOff>9523</xdr:rowOff>
    </xdr:from>
    <xdr:to>
      <xdr:col>32</xdr:col>
      <xdr:colOff>9524</xdr:colOff>
      <xdr:row>33</xdr:row>
      <xdr:rowOff>19050</xdr:rowOff>
    </xdr:to>
    <xdr:graphicFrame macro="">
      <xdr:nvGraphicFramePr>
        <xdr:cNvPr id="5" name="Gra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name="prova_1" connectionId="27" autoFormatId="16" applyNumberFormats="0" applyBorderFormats="0" applyFontFormats="1" applyPatternFormats="1" applyAlignmentFormats="0" applyWidthHeightFormats="0"/>
</file>

<file path=xl/queryTables/queryTable10.xml><?xml version="1.0" encoding="utf-8"?>
<queryTable xmlns="http://schemas.openxmlformats.org/spreadsheetml/2006/main" name="New Text Document_1" connectionId="15" autoFormatId="16" applyNumberFormats="0" applyBorderFormats="0" applyFontFormats="1" applyPatternFormats="1" applyAlignmentFormats="0" applyWidthHeightFormats="0"/>
</file>

<file path=xl/queryTables/queryTable11.xml><?xml version="1.0" encoding="utf-8"?>
<queryTable xmlns="http://schemas.openxmlformats.org/spreadsheetml/2006/main" name="prova_3" connectionId="61" autoFormatId="16" applyNumberFormats="0" applyBorderFormats="0" applyFontFormats="1" applyPatternFormats="1" applyAlignmentFormats="0" applyWidthHeightFormats="0"/>
</file>

<file path=xl/queryTables/queryTable12.xml><?xml version="1.0" encoding="utf-8"?>
<queryTable xmlns="http://schemas.openxmlformats.org/spreadsheetml/2006/main" name="prova_2" connectionId="60" autoFormatId="16" applyNumberFormats="0" applyBorderFormats="0" applyFontFormats="1" applyPatternFormats="1" applyAlignmentFormats="0" applyWidthHeightFormats="0"/>
</file>

<file path=xl/queryTables/queryTable13.xml><?xml version="1.0" encoding="utf-8"?>
<queryTable xmlns="http://schemas.openxmlformats.org/spreadsheetml/2006/main" name="prova_1" connectionId="62" autoFormatId="16" applyNumberFormats="0" applyBorderFormats="0" applyFontFormats="1" applyPatternFormats="1" applyAlignmentFormats="0" applyWidthHeightFormats="0"/>
</file>

<file path=xl/queryTables/queryTable14.xml><?xml version="1.0" encoding="utf-8"?>
<queryTable xmlns="http://schemas.openxmlformats.org/spreadsheetml/2006/main" name="New Text Document_1" connectionId="16" autoFormatId="16" applyNumberFormats="0" applyBorderFormats="0" applyFontFormats="1" applyPatternFormats="1" applyAlignmentFormats="0" applyWidthHeightFormats="0"/>
</file>

<file path=xl/queryTables/queryTable15.xml><?xml version="1.0" encoding="utf-8"?>
<queryTable xmlns="http://schemas.openxmlformats.org/spreadsheetml/2006/main" name="prova_3" connectionId="30" autoFormatId="16" applyNumberFormats="0" applyBorderFormats="0" applyFontFormats="1" applyPatternFormats="1" applyAlignmentFormats="0" applyWidthHeightFormats="0"/>
</file>

<file path=xl/queryTables/queryTable16.xml><?xml version="1.0" encoding="utf-8"?>
<queryTable xmlns="http://schemas.openxmlformats.org/spreadsheetml/2006/main" name="prova_2" connectionId="29" autoFormatId="16" applyNumberFormats="0" applyBorderFormats="0" applyFontFormats="1" applyPatternFormats="1" applyAlignmentFormats="0" applyWidthHeightFormats="0"/>
</file>

<file path=xl/queryTables/queryTable17.xml><?xml version="1.0" encoding="utf-8"?>
<queryTable xmlns="http://schemas.openxmlformats.org/spreadsheetml/2006/main" name="New Text Document_1" connectionId="17" autoFormatId="16" applyNumberFormats="0" applyBorderFormats="0" applyFontFormats="1" applyPatternFormats="1" applyAlignmentFormats="0" applyWidthHeightFormats="0"/>
</file>

<file path=xl/queryTables/queryTable18.xml><?xml version="1.0" encoding="utf-8"?>
<queryTable xmlns="http://schemas.openxmlformats.org/spreadsheetml/2006/main" name="prova_3" connectionId="33" autoFormatId="16" applyNumberFormats="0" applyBorderFormats="0" applyFontFormats="1" applyPatternFormats="1" applyAlignmentFormats="0" applyWidthHeightFormats="0"/>
</file>

<file path=xl/queryTables/queryTable19.xml><?xml version="1.0" encoding="utf-8"?>
<queryTable xmlns="http://schemas.openxmlformats.org/spreadsheetml/2006/main" name="prova_2" connectionId="32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New Text Document_1" connectionId="13" autoFormatId="16" applyNumberFormats="0" applyBorderFormats="0" applyFontFormats="1" applyPatternFormats="1" applyAlignmentFormats="0" applyWidthHeightFormats="0"/>
</file>

<file path=xl/queryTables/queryTable20.xml><?xml version="1.0" encoding="utf-8"?>
<queryTable xmlns="http://schemas.openxmlformats.org/spreadsheetml/2006/main" name="prova_1" connectionId="31" autoFormatId="16" applyNumberFormats="0" applyBorderFormats="0" applyFontFormats="1" applyPatternFormats="1" applyAlignmentFormats="0" applyWidthHeightFormats="0"/>
</file>

<file path=xl/queryTables/queryTable21.xml><?xml version="1.0" encoding="utf-8"?>
<queryTable xmlns="http://schemas.openxmlformats.org/spreadsheetml/2006/main" name="New Text Document_1" connectionId="18" autoFormatId="16" applyNumberFormats="0" applyBorderFormats="0" applyFontFormats="1" applyPatternFormats="1" applyAlignmentFormats="0" applyWidthHeightFormats="0"/>
</file>

<file path=xl/queryTables/queryTable22.xml><?xml version="1.0" encoding="utf-8"?>
<queryTable xmlns="http://schemas.openxmlformats.org/spreadsheetml/2006/main" name="prova_3" connectionId="36" autoFormatId="16" applyNumberFormats="0" applyBorderFormats="0" applyFontFormats="1" applyPatternFormats="1" applyAlignmentFormats="0" applyWidthHeightFormats="0"/>
</file>

<file path=xl/queryTables/queryTable23.xml><?xml version="1.0" encoding="utf-8"?>
<queryTable xmlns="http://schemas.openxmlformats.org/spreadsheetml/2006/main" name="prova_2" connectionId="35" autoFormatId="16" applyNumberFormats="0" applyBorderFormats="0" applyFontFormats="1" applyPatternFormats="1" applyAlignmentFormats="0" applyWidthHeightFormats="0"/>
</file>

<file path=xl/queryTables/queryTable24.xml><?xml version="1.0" encoding="utf-8"?>
<queryTable xmlns="http://schemas.openxmlformats.org/spreadsheetml/2006/main" name="prova_1" connectionId="34" autoFormatId="16" applyNumberFormats="0" applyBorderFormats="0" applyFontFormats="1" applyPatternFormats="1" applyAlignmentFormats="0" applyWidthHeightFormats="0"/>
</file>

<file path=xl/queryTables/queryTable25.xml><?xml version="1.0" encoding="utf-8"?>
<queryTable xmlns="http://schemas.openxmlformats.org/spreadsheetml/2006/main" name="New Text Document" connectionId="3" autoFormatId="16" applyNumberFormats="0" applyBorderFormats="0" applyFontFormats="1" applyPatternFormats="1" applyAlignmentFormats="0" applyWidthHeightFormats="0"/>
</file>

<file path=xl/queryTables/queryTable26.xml><?xml version="1.0" encoding="utf-8"?>
<queryTable xmlns="http://schemas.openxmlformats.org/spreadsheetml/2006/main" name="prova_3" connectionId="40" autoFormatId="16" applyNumberFormats="0" applyBorderFormats="0" applyFontFormats="1" applyPatternFormats="1" applyAlignmentFormats="0" applyWidthHeightFormats="0"/>
</file>

<file path=xl/queryTables/queryTable27.xml><?xml version="1.0" encoding="utf-8"?>
<queryTable xmlns="http://schemas.openxmlformats.org/spreadsheetml/2006/main" name="prova_2" connectionId="38" autoFormatId="16" applyNumberFormats="0" applyBorderFormats="0" applyFontFormats="1" applyPatternFormats="1" applyAlignmentFormats="0" applyWidthHeightFormats="0"/>
</file>

<file path=xl/queryTables/queryTable28.xml><?xml version="1.0" encoding="utf-8"?>
<queryTable xmlns="http://schemas.openxmlformats.org/spreadsheetml/2006/main" name="prova_1" connectionId="37" autoFormatId="16" applyNumberFormats="0" applyBorderFormats="0" applyFontFormats="1" applyPatternFormats="1" applyAlignmentFormats="0" applyWidthHeightFormats="0"/>
</file>

<file path=xl/queryTables/queryTable29.xml><?xml version="1.0" encoding="utf-8"?>
<queryTable xmlns="http://schemas.openxmlformats.org/spreadsheetml/2006/main" name="prova_1" connectionId="41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prova_3" connectionId="39" autoFormatId="16" applyNumberFormats="0" applyBorderFormats="0" applyFontFormats="1" applyPatternFormats="1" applyAlignmentFormats="0" applyWidthHeightFormats="0"/>
</file>

<file path=xl/queryTables/queryTable30.xml><?xml version="1.0" encoding="utf-8"?>
<queryTable xmlns="http://schemas.openxmlformats.org/spreadsheetml/2006/main" name="New Text Document_1" connectionId="4" autoFormatId="16" applyNumberFormats="0" applyBorderFormats="0" applyFontFormats="1" applyPatternFormats="1" applyAlignmentFormats="0" applyWidthHeightFormats="0"/>
</file>

<file path=xl/queryTables/queryTable31.xml><?xml version="1.0" encoding="utf-8"?>
<queryTable xmlns="http://schemas.openxmlformats.org/spreadsheetml/2006/main" name="prova_3" connectionId="43" autoFormatId="16" applyNumberFormats="0" applyBorderFormats="0" applyFontFormats="1" applyPatternFormats="1" applyAlignmentFormats="0" applyWidthHeightFormats="0"/>
</file>

<file path=xl/queryTables/queryTable32.xml><?xml version="1.0" encoding="utf-8"?>
<queryTable xmlns="http://schemas.openxmlformats.org/spreadsheetml/2006/main" name="prova_2" connectionId="42" autoFormatId="16" applyNumberFormats="0" applyBorderFormats="0" applyFontFormats="1" applyPatternFormats="1" applyAlignmentFormats="0" applyWidthHeightFormats="0"/>
</file>

<file path=xl/queryTables/queryTable33.xml><?xml version="1.0" encoding="utf-8"?>
<queryTable xmlns="http://schemas.openxmlformats.org/spreadsheetml/2006/main" name="prova_1" connectionId="44" autoFormatId="16" applyNumberFormats="0" applyBorderFormats="0" applyFontFormats="1" applyPatternFormats="1" applyAlignmentFormats="0" applyWidthHeightFormats="0"/>
</file>

<file path=xl/queryTables/queryTable34.xml><?xml version="1.0" encoding="utf-8"?>
<queryTable xmlns="http://schemas.openxmlformats.org/spreadsheetml/2006/main" name="New Text Document_2" connectionId="9" autoFormatId="16" applyNumberFormats="0" applyBorderFormats="0" applyFontFormats="1" applyPatternFormats="1" applyAlignmentFormats="0" applyWidthHeightFormats="0"/>
</file>

<file path=xl/queryTables/queryTable35.xml><?xml version="1.0" encoding="utf-8"?>
<queryTable xmlns="http://schemas.openxmlformats.org/spreadsheetml/2006/main" name="prova_3" connectionId="46" autoFormatId="16" applyNumberFormats="0" applyBorderFormats="0" applyFontFormats="1" applyPatternFormats="1" applyAlignmentFormats="0" applyWidthHeightFormats="0"/>
</file>

<file path=xl/queryTables/queryTable36.xml><?xml version="1.0" encoding="utf-8"?>
<queryTable xmlns="http://schemas.openxmlformats.org/spreadsheetml/2006/main" name="prova_2" connectionId="45" autoFormatId="16" applyNumberFormats="0" applyBorderFormats="0" applyFontFormats="1" applyPatternFormats="1" applyAlignmentFormats="0" applyWidthHeightFormats="0"/>
</file>

<file path=xl/queryTables/queryTable37.xml><?xml version="1.0" encoding="utf-8"?>
<queryTable xmlns="http://schemas.openxmlformats.org/spreadsheetml/2006/main" name="prova_1" connectionId="47" autoFormatId="16" applyNumberFormats="0" applyBorderFormats="0" applyFontFormats="1" applyPatternFormats="1" applyAlignmentFormats="0" applyWidthHeightFormats="0"/>
</file>

<file path=xl/queryTables/queryTable38.xml><?xml version="1.0" encoding="utf-8"?>
<queryTable xmlns="http://schemas.openxmlformats.org/spreadsheetml/2006/main" name="New Text Document_2" connectionId="10" autoFormatId="16" applyNumberFormats="0" applyBorderFormats="0" applyFontFormats="1" applyPatternFormats="1" applyAlignmentFormats="0" applyWidthHeightFormats="0"/>
</file>

<file path=xl/queryTables/queryTable39.xml><?xml version="1.0" encoding="utf-8"?>
<queryTable xmlns="http://schemas.openxmlformats.org/spreadsheetml/2006/main" name="prova_3" connectionId="49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prova_2" connectionId="28" autoFormatId="16" applyNumberFormats="0" applyBorderFormats="0" applyFontFormats="1" applyPatternFormats="1" applyAlignmentFormats="0" applyWidthHeightFormats="0"/>
</file>

<file path=xl/queryTables/queryTable40.xml><?xml version="1.0" encoding="utf-8"?>
<queryTable xmlns="http://schemas.openxmlformats.org/spreadsheetml/2006/main" name="prova_2" connectionId="48" autoFormatId="16" applyNumberFormats="0" applyBorderFormats="0" applyFontFormats="1" applyPatternFormats="1" applyAlignmentFormats="0" applyWidthHeightFormats="0"/>
</file>

<file path=xl/queryTables/queryTable41.xml><?xml version="1.0" encoding="utf-8"?>
<queryTable xmlns="http://schemas.openxmlformats.org/spreadsheetml/2006/main" name="prova_1" connectionId="51" autoFormatId="16" applyNumberFormats="0" applyBorderFormats="0" applyFontFormats="1" applyPatternFormats="1" applyAlignmentFormats="0" applyWidthHeightFormats="0"/>
</file>

<file path=xl/queryTables/queryTable42.xml><?xml version="1.0" encoding="utf-8"?>
<queryTable xmlns="http://schemas.openxmlformats.org/spreadsheetml/2006/main" name="New Text Document_2" connectionId="11" autoFormatId="16" applyNumberFormats="0" applyBorderFormats="0" applyFontFormats="1" applyPatternFormats="1" applyAlignmentFormats="0" applyWidthHeightFormats="0"/>
</file>

<file path=xl/queryTables/queryTable43.xml><?xml version="1.0" encoding="utf-8"?>
<queryTable xmlns="http://schemas.openxmlformats.org/spreadsheetml/2006/main" name="prova_3" connectionId="53" autoFormatId="16" applyNumberFormats="0" applyBorderFormats="0" applyFontFormats="1" applyPatternFormats="1" applyAlignmentFormats="0" applyWidthHeightFormats="0"/>
</file>

<file path=xl/queryTables/queryTable44.xml><?xml version="1.0" encoding="utf-8"?>
<queryTable xmlns="http://schemas.openxmlformats.org/spreadsheetml/2006/main" name="prova_2" connectionId="52" autoFormatId="16" applyNumberFormats="0" applyBorderFormats="0" applyFontFormats="1" applyPatternFormats="1" applyAlignmentFormats="0" applyWidthHeightFormats="0"/>
</file>

<file path=xl/queryTables/queryTable45.xml><?xml version="1.0" encoding="utf-8"?>
<queryTable xmlns="http://schemas.openxmlformats.org/spreadsheetml/2006/main" name="prova_1" connectionId="54" autoFormatId="16" applyNumberFormats="0" applyBorderFormats="0" applyFontFormats="1" applyPatternFormats="1" applyAlignmentFormats="0" applyWidthHeightFormats="0"/>
</file>

<file path=xl/queryTables/queryTable46.xml><?xml version="1.0" encoding="utf-8"?>
<queryTable xmlns="http://schemas.openxmlformats.org/spreadsheetml/2006/main" name="New Text Document_2" connectionId="12" autoFormatId="16" applyNumberFormats="0" applyBorderFormats="0" applyFontFormats="1" applyPatternFormats="1" applyAlignmentFormats="0" applyWidthHeightFormats="0"/>
</file>

<file path=xl/queryTables/queryTable47.xml><?xml version="1.0" encoding="utf-8"?>
<queryTable xmlns="http://schemas.openxmlformats.org/spreadsheetml/2006/main" name="prova_3" connectionId="56" autoFormatId="16" applyNumberFormats="0" applyBorderFormats="0" applyFontFormats="1" applyPatternFormats="1" applyAlignmentFormats="0" applyWidthHeightFormats="0"/>
</file>

<file path=xl/queryTables/queryTable48.xml><?xml version="1.0" encoding="utf-8"?>
<queryTable xmlns="http://schemas.openxmlformats.org/spreadsheetml/2006/main" name="prova_2" connectionId="55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prova_1" connectionId="50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New Text Document_1" connectionId="14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prova_3" connectionId="58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name="prova_2" connectionId="57" autoFormatId="16" applyNumberFormats="0" applyBorderFormats="0" applyFontFormats="1" applyPatternFormats="1" applyAlignmentFormats="0" applyWidthHeightFormats="0"/>
</file>

<file path=xl/queryTables/queryTable9.xml><?xml version="1.0" encoding="utf-8"?>
<queryTable xmlns="http://schemas.openxmlformats.org/spreadsheetml/2006/main" name="prova_1" connectionId="59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drawing" Target="../drawings/drawing1.xml"/><Relationship Id="rId5" Type="http://schemas.openxmlformats.org/officeDocument/2006/relationships/queryTable" Target="../queryTables/queryTable4.xml"/><Relationship Id="rId4" Type="http://schemas.openxmlformats.org/officeDocument/2006/relationships/queryTable" Target="../queryTables/queryTable3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38.xml"/><Relationship Id="rId2" Type="http://schemas.openxmlformats.org/officeDocument/2006/relationships/queryTable" Target="../queryTables/queryTable37.xml"/><Relationship Id="rId1" Type="http://schemas.openxmlformats.org/officeDocument/2006/relationships/drawing" Target="../drawings/drawing10.xml"/><Relationship Id="rId5" Type="http://schemas.openxmlformats.org/officeDocument/2006/relationships/queryTable" Target="../queryTables/queryTable40.xml"/><Relationship Id="rId4" Type="http://schemas.openxmlformats.org/officeDocument/2006/relationships/queryTable" Target="../queryTables/queryTable39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42.xml"/><Relationship Id="rId2" Type="http://schemas.openxmlformats.org/officeDocument/2006/relationships/queryTable" Target="../queryTables/queryTable41.xml"/><Relationship Id="rId1" Type="http://schemas.openxmlformats.org/officeDocument/2006/relationships/drawing" Target="../drawings/drawing11.xml"/><Relationship Id="rId5" Type="http://schemas.openxmlformats.org/officeDocument/2006/relationships/queryTable" Target="../queryTables/queryTable44.xml"/><Relationship Id="rId4" Type="http://schemas.openxmlformats.org/officeDocument/2006/relationships/queryTable" Target="../queryTables/queryTable43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46.xml"/><Relationship Id="rId2" Type="http://schemas.openxmlformats.org/officeDocument/2006/relationships/queryTable" Target="../queryTables/queryTable45.xml"/><Relationship Id="rId1" Type="http://schemas.openxmlformats.org/officeDocument/2006/relationships/drawing" Target="../drawings/drawing12.xml"/><Relationship Id="rId5" Type="http://schemas.openxmlformats.org/officeDocument/2006/relationships/queryTable" Target="../queryTables/queryTable48.xml"/><Relationship Id="rId4" Type="http://schemas.openxmlformats.org/officeDocument/2006/relationships/queryTable" Target="../queryTables/queryTable47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6.xml"/><Relationship Id="rId2" Type="http://schemas.openxmlformats.org/officeDocument/2006/relationships/queryTable" Target="../queryTables/queryTable5.xml"/><Relationship Id="rId1" Type="http://schemas.openxmlformats.org/officeDocument/2006/relationships/drawing" Target="../drawings/drawing2.xml"/><Relationship Id="rId5" Type="http://schemas.openxmlformats.org/officeDocument/2006/relationships/queryTable" Target="../queryTables/queryTable8.xml"/><Relationship Id="rId4" Type="http://schemas.openxmlformats.org/officeDocument/2006/relationships/queryTable" Target="../queryTables/queryTable7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0.xml"/><Relationship Id="rId2" Type="http://schemas.openxmlformats.org/officeDocument/2006/relationships/queryTable" Target="../queryTables/queryTable9.xml"/><Relationship Id="rId1" Type="http://schemas.openxmlformats.org/officeDocument/2006/relationships/drawing" Target="../drawings/drawing3.xml"/><Relationship Id="rId5" Type="http://schemas.openxmlformats.org/officeDocument/2006/relationships/queryTable" Target="../queryTables/queryTable12.xml"/><Relationship Id="rId4" Type="http://schemas.openxmlformats.org/officeDocument/2006/relationships/queryTable" Target="../queryTables/queryTable1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4.xml"/><Relationship Id="rId2" Type="http://schemas.openxmlformats.org/officeDocument/2006/relationships/queryTable" Target="../queryTables/queryTable13.xml"/><Relationship Id="rId1" Type="http://schemas.openxmlformats.org/officeDocument/2006/relationships/drawing" Target="../drawings/drawing4.xml"/><Relationship Id="rId5" Type="http://schemas.openxmlformats.org/officeDocument/2006/relationships/queryTable" Target="../queryTables/queryTable16.xml"/><Relationship Id="rId4" Type="http://schemas.openxmlformats.org/officeDocument/2006/relationships/queryTable" Target="../queryTables/queryTable15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7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.bin"/><Relationship Id="rId6" Type="http://schemas.openxmlformats.org/officeDocument/2006/relationships/queryTable" Target="../queryTables/queryTable20.xml"/><Relationship Id="rId5" Type="http://schemas.openxmlformats.org/officeDocument/2006/relationships/queryTable" Target="../queryTables/queryTable19.xml"/><Relationship Id="rId4" Type="http://schemas.openxmlformats.org/officeDocument/2006/relationships/queryTable" Target="../queryTables/queryTable18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1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.bin"/><Relationship Id="rId6" Type="http://schemas.openxmlformats.org/officeDocument/2006/relationships/queryTable" Target="../queryTables/queryTable24.xml"/><Relationship Id="rId5" Type="http://schemas.openxmlformats.org/officeDocument/2006/relationships/queryTable" Target="../queryTables/queryTable23.xml"/><Relationship Id="rId4" Type="http://schemas.openxmlformats.org/officeDocument/2006/relationships/queryTable" Target="../queryTables/queryTable22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5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Relationship Id="rId6" Type="http://schemas.openxmlformats.org/officeDocument/2006/relationships/queryTable" Target="../queryTables/queryTable28.xml"/><Relationship Id="rId5" Type="http://schemas.openxmlformats.org/officeDocument/2006/relationships/queryTable" Target="../queryTables/queryTable27.xml"/><Relationship Id="rId4" Type="http://schemas.openxmlformats.org/officeDocument/2006/relationships/queryTable" Target="../queryTables/queryTable26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30.xml"/><Relationship Id="rId2" Type="http://schemas.openxmlformats.org/officeDocument/2006/relationships/queryTable" Target="../queryTables/queryTable29.xml"/><Relationship Id="rId1" Type="http://schemas.openxmlformats.org/officeDocument/2006/relationships/drawing" Target="../drawings/drawing8.xml"/><Relationship Id="rId5" Type="http://schemas.openxmlformats.org/officeDocument/2006/relationships/queryTable" Target="../queryTables/queryTable32.xml"/><Relationship Id="rId4" Type="http://schemas.openxmlformats.org/officeDocument/2006/relationships/queryTable" Target="../queryTables/queryTable31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34.xml"/><Relationship Id="rId2" Type="http://schemas.openxmlformats.org/officeDocument/2006/relationships/queryTable" Target="../queryTables/queryTable33.xml"/><Relationship Id="rId1" Type="http://schemas.openxmlformats.org/officeDocument/2006/relationships/drawing" Target="../drawings/drawing9.xml"/><Relationship Id="rId5" Type="http://schemas.openxmlformats.org/officeDocument/2006/relationships/queryTable" Target="../queryTables/queryTable36.xml"/><Relationship Id="rId4" Type="http://schemas.openxmlformats.org/officeDocument/2006/relationships/queryTable" Target="../queryTables/queryTable3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4"/>
  <sheetViews>
    <sheetView workbookViewId="0">
      <selection activeCell="T37" sqref="T37"/>
    </sheetView>
  </sheetViews>
  <sheetFormatPr defaultRowHeight="15" x14ac:dyDescent="0.25"/>
  <cols>
    <col min="1" max="24" width="10.7109375" customWidth="1"/>
    <col min="27" max="27" width="10.7109375" bestFit="1" customWidth="1"/>
  </cols>
  <sheetData>
    <row r="1" spans="1:18" ht="15" customHeight="1" x14ac:dyDescent="0.25">
      <c r="A1" s="90" t="s">
        <v>3</v>
      </c>
      <c r="B1" s="90" t="s">
        <v>8</v>
      </c>
      <c r="C1" s="90" t="s">
        <v>12</v>
      </c>
      <c r="D1" s="90" t="s">
        <v>4</v>
      </c>
      <c r="E1" s="90" t="s">
        <v>13</v>
      </c>
      <c r="F1" s="90" t="s">
        <v>4</v>
      </c>
      <c r="G1" s="90" t="s">
        <v>14</v>
      </c>
      <c r="H1" s="90" t="s">
        <v>15</v>
      </c>
      <c r="I1" s="90" t="s">
        <v>16</v>
      </c>
      <c r="J1" s="90" t="s">
        <v>17</v>
      </c>
      <c r="K1" s="90" t="s">
        <v>18</v>
      </c>
      <c r="L1" s="90" t="s">
        <v>33</v>
      </c>
      <c r="M1" s="90" t="s">
        <v>34</v>
      </c>
      <c r="N1" s="90" t="s">
        <v>19</v>
      </c>
      <c r="O1" s="90" t="s">
        <v>5</v>
      </c>
      <c r="P1" s="90" t="s">
        <v>20</v>
      </c>
      <c r="Q1" s="90" t="s">
        <v>21</v>
      </c>
      <c r="R1" s="90" t="s">
        <v>22</v>
      </c>
    </row>
    <row r="2" spans="1:18" x14ac:dyDescent="0.25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</row>
    <row r="3" spans="1:18" x14ac:dyDescent="0.25">
      <c r="A3" s="36"/>
      <c r="B3" s="37"/>
      <c r="C3" s="37"/>
      <c r="D3" s="37"/>
      <c r="E3" s="37"/>
      <c r="F3" s="37"/>
      <c r="G3" s="37"/>
      <c r="H3" s="37"/>
      <c r="I3" s="37"/>
      <c r="J3" s="37"/>
      <c r="K3" s="37"/>
      <c r="L3" s="38"/>
      <c r="M3" s="38"/>
      <c r="N3" s="38"/>
      <c r="O3" s="38"/>
      <c r="P3" s="38"/>
      <c r="Q3" s="38"/>
      <c r="R3" s="39"/>
    </row>
    <row r="4" spans="1:18" x14ac:dyDescent="0.25">
      <c r="A4" s="67">
        <v>1</v>
      </c>
      <c r="B4" s="68">
        <v>-0.2</v>
      </c>
      <c r="C4" s="68">
        <v>4.0999999999999996</v>
      </c>
      <c r="D4" s="83">
        <v>0.64583333333333337</v>
      </c>
      <c r="E4" s="68">
        <v>-3.4</v>
      </c>
      <c r="F4" s="83">
        <v>0.35416666666666669</v>
      </c>
      <c r="G4" s="68">
        <v>87</v>
      </c>
      <c r="H4" s="68">
        <v>92</v>
      </c>
      <c r="I4" s="68">
        <v>80</v>
      </c>
      <c r="J4" s="68">
        <v>1035</v>
      </c>
      <c r="K4" s="68">
        <v>1033.2</v>
      </c>
      <c r="L4" s="68">
        <v>43</v>
      </c>
      <c r="M4" s="68">
        <v>292</v>
      </c>
      <c r="N4" s="68">
        <v>0</v>
      </c>
      <c r="O4" s="68">
        <v>0.4</v>
      </c>
      <c r="P4" s="68">
        <v>6.7</v>
      </c>
      <c r="Q4" s="68">
        <v>20.9</v>
      </c>
      <c r="R4" s="69" t="s">
        <v>27</v>
      </c>
    </row>
    <row r="5" spans="1:18" x14ac:dyDescent="0.25">
      <c r="A5" s="79">
        <v>2</v>
      </c>
      <c r="B5" s="81">
        <v>1.9</v>
      </c>
      <c r="C5" s="81">
        <v>6.1</v>
      </c>
      <c r="D5" s="84">
        <v>0.64583333333333337</v>
      </c>
      <c r="E5" s="81">
        <v>-1.3</v>
      </c>
      <c r="F5" s="84">
        <v>0.25</v>
      </c>
      <c r="G5" s="81">
        <v>86</v>
      </c>
      <c r="H5" s="81">
        <v>91</v>
      </c>
      <c r="I5" s="81">
        <v>77</v>
      </c>
      <c r="J5" s="81">
        <v>1033.5</v>
      </c>
      <c r="K5" s="81">
        <v>1026.7</v>
      </c>
      <c r="L5" s="81">
        <v>39</v>
      </c>
      <c r="M5" s="81">
        <v>297</v>
      </c>
      <c r="N5" s="81">
        <v>0</v>
      </c>
      <c r="O5" s="81">
        <v>0.2</v>
      </c>
      <c r="P5" s="81">
        <v>5.3</v>
      </c>
      <c r="Q5" s="81">
        <v>20.9</v>
      </c>
      <c r="R5" s="82" t="s">
        <v>28</v>
      </c>
    </row>
    <row r="6" spans="1:18" x14ac:dyDescent="0.25">
      <c r="A6" s="79">
        <v>3</v>
      </c>
      <c r="B6" s="81">
        <v>2.8</v>
      </c>
      <c r="C6" s="81">
        <v>7.9</v>
      </c>
      <c r="D6" s="84">
        <v>0.625</v>
      </c>
      <c r="E6" s="81">
        <v>-0.7</v>
      </c>
      <c r="F6" s="84">
        <v>0.35416666666666669</v>
      </c>
      <c r="G6" s="81">
        <v>86</v>
      </c>
      <c r="H6" s="81">
        <v>94</v>
      </c>
      <c r="I6" s="81">
        <v>71</v>
      </c>
      <c r="J6" s="81">
        <v>1026.8</v>
      </c>
      <c r="K6" s="81">
        <v>1016.3</v>
      </c>
      <c r="L6" s="81">
        <v>41</v>
      </c>
      <c r="M6" s="81">
        <v>276</v>
      </c>
      <c r="N6" s="81">
        <v>0</v>
      </c>
      <c r="O6" s="81">
        <v>0</v>
      </c>
      <c r="P6" s="81">
        <v>0.9</v>
      </c>
      <c r="Q6" s="81">
        <v>11.3</v>
      </c>
      <c r="R6" s="82" t="s">
        <v>27</v>
      </c>
    </row>
    <row r="7" spans="1:18" x14ac:dyDescent="0.25">
      <c r="A7" s="79">
        <v>4</v>
      </c>
      <c r="B7" s="81">
        <v>3.9</v>
      </c>
      <c r="C7" s="81">
        <v>8.9</v>
      </c>
      <c r="D7" s="84">
        <v>0.625</v>
      </c>
      <c r="E7" s="81">
        <v>0.4</v>
      </c>
      <c r="F7" s="84">
        <v>0.33333333333333331</v>
      </c>
      <c r="G7" s="81">
        <v>87</v>
      </c>
      <c r="H7" s="81">
        <v>94</v>
      </c>
      <c r="I7" s="81">
        <v>68</v>
      </c>
      <c r="J7" s="81">
        <v>1026.9000000000001</v>
      </c>
      <c r="K7" s="81">
        <v>1015</v>
      </c>
      <c r="L7" s="81">
        <v>44</v>
      </c>
      <c r="M7" s="81">
        <v>297</v>
      </c>
      <c r="N7" s="81">
        <v>0</v>
      </c>
      <c r="O7" s="81">
        <v>0</v>
      </c>
      <c r="P7" s="81">
        <v>3.5</v>
      </c>
      <c r="Q7" s="81">
        <v>22.5</v>
      </c>
      <c r="R7" s="82" t="s">
        <v>25</v>
      </c>
    </row>
    <row r="8" spans="1:18" x14ac:dyDescent="0.25">
      <c r="A8" s="79">
        <v>5</v>
      </c>
      <c r="B8" s="81">
        <v>3.8</v>
      </c>
      <c r="C8" s="81">
        <v>10</v>
      </c>
      <c r="D8" s="84">
        <v>0.60416666666666663</v>
      </c>
      <c r="E8" s="81">
        <v>0</v>
      </c>
      <c r="F8" s="84">
        <v>0.125</v>
      </c>
      <c r="G8" s="81">
        <v>74</v>
      </c>
      <c r="H8" s="81">
        <v>91</v>
      </c>
      <c r="I8" s="81">
        <v>56</v>
      </c>
      <c r="J8" s="81">
        <v>1029.3</v>
      </c>
      <c r="K8" s="81">
        <v>1022.4</v>
      </c>
      <c r="L8" s="81">
        <v>48</v>
      </c>
      <c r="M8" s="81">
        <v>327</v>
      </c>
      <c r="N8" s="81">
        <v>0</v>
      </c>
      <c r="O8" s="81">
        <v>0</v>
      </c>
      <c r="P8" s="81">
        <v>4</v>
      </c>
      <c r="Q8" s="81">
        <v>22.5</v>
      </c>
      <c r="R8" s="82" t="s">
        <v>23</v>
      </c>
    </row>
    <row r="9" spans="1:18" x14ac:dyDescent="0.25">
      <c r="A9" s="79">
        <v>6</v>
      </c>
      <c r="B9" s="81">
        <v>2.2000000000000002</v>
      </c>
      <c r="C9" s="81">
        <v>8.1</v>
      </c>
      <c r="D9" s="84">
        <v>0.66666666666666663</v>
      </c>
      <c r="E9" s="81">
        <v>-1.4</v>
      </c>
      <c r="F9" s="84">
        <v>0.33333333333333331</v>
      </c>
      <c r="G9" s="81">
        <v>85</v>
      </c>
      <c r="H9" s="81">
        <v>94</v>
      </c>
      <c r="I9" s="81">
        <v>73</v>
      </c>
      <c r="J9" s="81">
        <v>1026.5999999999999</v>
      </c>
      <c r="K9" s="81">
        <v>1021.1</v>
      </c>
      <c r="L9" s="81">
        <v>44</v>
      </c>
      <c r="M9" s="81">
        <v>287</v>
      </c>
      <c r="N9" s="81">
        <v>0</v>
      </c>
      <c r="O9" s="81">
        <v>0</v>
      </c>
      <c r="P9" s="81">
        <v>0.8</v>
      </c>
      <c r="Q9" s="81">
        <v>12.9</v>
      </c>
      <c r="R9" s="82" t="s">
        <v>2</v>
      </c>
    </row>
    <row r="10" spans="1:18" x14ac:dyDescent="0.25">
      <c r="A10" s="79">
        <v>7</v>
      </c>
      <c r="B10" s="81">
        <v>3.1</v>
      </c>
      <c r="C10" s="81">
        <v>8.4</v>
      </c>
      <c r="D10" s="84">
        <v>0.625</v>
      </c>
      <c r="E10" s="81">
        <v>-2.1</v>
      </c>
      <c r="F10" s="84">
        <v>0.16666666666666666</v>
      </c>
      <c r="G10" s="81">
        <v>90</v>
      </c>
      <c r="H10" s="81">
        <v>96</v>
      </c>
      <c r="I10" s="81">
        <v>77</v>
      </c>
      <c r="J10" s="81">
        <v>1031.2</v>
      </c>
      <c r="K10" s="81">
        <v>1026.7</v>
      </c>
      <c r="L10" s="81">
        <v>42</v>
      </c>
      <c r="M10" s="81">
        <v>272</v>
      </c>
      <c r="N10" s="81">
        <v>0</v>
      </c>
      <c r="O10" s="81">
        <v>0.2</v>
      </c>
      <c r="P10" s="81">
        <v>2.6</v>
      </c>
      <c r="Q10" s="81">
        <v>16.100000000000001</v>
      </c>
      <c r="R10" s="82" t="s">
        <v>25</v>
      </c>
    </row>
    <row r="11" spans="1:18" x14ac:dyDescent="0.25">
      <c r="A11" s="79">
        <v>8</v>
      </c>
      <c r="B11" s="81">
        <v>5.4</v>
      </c>
      <c r="C11" s="81">
        <v>9.6</v>
      </c>
      <c r="D11" s="84">
        <v>0.625</v>
      </c>
      <c r="E11" s="81">
        <v>2.9</v>
      </c>
      <c r="F11" s="84">
        <v>0.97916666666666663</v>
      </c>
      <c r="G11" s="81">
        <v>90</v>
      </c>
      <c r="H11" s="81">
        <v>95</v>
      </c>
      <c r="I11" s="81">
        <v>79</v>
      </c>
      <c r="J11" s="81">
        <v>1032.5999999999999</v>
      </c>
      <c r="K11" s="81">
        <v>1030.5999999999999</v>
      </c>
      <c r="L11" s="81">
        <v>41</v>
      </c>
      <c r="M11" s="81">
        <v>281</v>
      </c>
      <c r="N11" s="81">
        <v>0</v>
      </c>
      <c r="O11" s="81">
        <v>0</v>
      </c>
      <c r="P11" s="81">
        <v>2.4</v>
      </c>
      <c r="Q11" s="81">
        <v>17.7</v>
      </c>
      <c r="R11" s="82" t="s">
        <v>27</v>
      </c>
    </row>
    <row r="12" spans="1:18" x14ac:dyDescent="0.25">
      <c r="A12" s="79">
        <v>9</v>
      </c>
      <c r="B12" s="81">
        <v>4</v>
      </c>
      <c r="C12" s="81">
        <v>7.9</v>
      </c>
      <c r="D12" s="84">
        <v>0.625</v>
      </c>
      <c r="E12" s="81">
        <v>2.2000000000000002</v>
      </c>
      <c r="F12" s="84">
        <v>0.22916666666666666</v>
      </c>
      <c r="G12" s="81">
        <v>92</v>
      </c>
      <c r="H12" s="81">
        <v>95</v>
      </c>
      <c r="I12" s="81">
        <v>84</v>
      </c>
      <c r="J12" s="81">
        <v>1032.0999999999999</v>
      </c>
      <c r="K12" s="81">
        <v>1022</v>
      </c>
      <c r="L12" s="81">
        <v>41</v>
      </c>
      <c r="M12" s="81">
        <v>320</v>
      </c>
      <c r="N12" s="81">
        <v>0</v>
      </c>
      <c r="O12" s="81">
        <v>0</v>
      </c>
      <c r="P12" s="81">
        <v>2</v>
      </c>
      <c r="Q12" s="81">
        <v>14.5</v>
      </c>
      <c r="R12" s="82" t="s">
        <v>7</v>
      </c>
    </row>
    <row r="13" spans="1:18" x14ac:dyDescent="0.25">
      <c r="A13" s="75">
        <v>10</v>
      </c>
      <c r="B13" s="77">
        <v>2.6</v>
      </c>
      <c r="C13" s="77">
        <v>6.5</v>
      </c>
      <c r="D13" s="85">
        <v>0.64583333333333337</v>
      </c>
      <c r="E13" s="77">
        <v>0.4</v>
      </c>
      <c r="F13" s="85">
        <v>0.35416666666666669</v>
      </c>
      <c r="G13" s="77">
        <v>94</v>
      </c>
      <c r="H13" s="77">
        <v>96</v>
      </c>
      <c r="I13" s="77">
        <v>90</v>
      </c>
      <c r="J13" s="77">
        <v>1021.9</v>
      </c>
      <c r="K13" s="77">
        <v>1016.2</v>
      </c>
      <c r="L13" s="77">
        <v>34</v>
      </c>
      <c r="M13" s="77">
        <v>244</v>
      </c>
      <c r="N13" s="77">
        <v>0</v>
      </c>
      <c r="O13" s="77">
        <v>0.2</v>
      </c>
      <c r="P13" s="77">
        <v>1.3</v>
      </c>
      <c r="Q13" s="77">
        <v>12.9</v>
      </c>
      <c r="R13" s="78" t="s">
        <v>26</v>
      </c>
    </row>
    <row r="14" spans="1:18" x14ac:dyDescent="0.25">
      <c r="A14" s="10"/>
      <c r="B14" s="22"/>
      <c r="C14" s="22"/>
      <c r="D14" s="11"/>
      <c r="E14" s="22"/>
      <c r="F14" s="11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12"/>
    </row>
    <row r="15" spans="1:18" x14ac:dyDescent="0.25">
      <c r="A15" s="25"/>
      <c r="B15" s="26">
        <f>AVERAGE(B4:B13)</f>
        <v>2.95</v>
      </c>
      <c r="C15" s="26">
        <f>AVERAGE(C4:C13)</f>
        <v>7.75</v>
      </c>
      <c r="D15" s="27"/>
      <c r="E15" s="26">
        <f>AVERAGE(E4:E13)</f>
        <v>-0.29999999999999993</v>
      </c>
      <c r="F15" s="27"/>
      <c r="G15" s="45">
        <f t="shared" ref="G15:M15" si="0">AVERAGE(G4:G13)</f>
        <v>87.1</v>
      </c>
      <c r="H15" s="45">
        <f t="shared" si="0"/>
        <v>93.8</v>
      </c>
      <c r="I15" s="45">
        <f t="shared" si="0"/>
        <v>75.5</v>
      </c>
      <c r="J15" s="26">
        <f t="shared" si="0"/>
        <v>1029.5899999999999</v>
      </c>
      <c r="K15" s="26">
        <f t="shared" si="0"/>
        <v>1023.0200000000001</v>
      </c>
      <c r="L15" s="26">
        <f t="shared" si="0"/>
        <v>41.7</v>
      </c>
      <c r="M15" s="26">
        <f t="shared" si="0"/>
        <v>289.3</v>
      </c>
      <c r="N15" s="26"/>
      <c r="O15" s="26">
        <f>SUM(O4:O13)</f>
        <v>1</v>
      </c>
      <c r="P15" s="26">
        <f>AVERAGE(P4:P13)</f>
        <v>2.95</v>
      </c>
      <c r="Q15" s="26">
        <f>AVERAGE(Q4:Q13)</f>
        <v>17.22</v>
      </c>
      <c r="R15" s="28"/>
    </row>
    <row r="16" spans="1:18" x14ac:dyDescent="0.25">
      <c r="A16" s="17"/>
      <c r="B16" s="24"/>
      <c r="C16" s="24"/>
      <c r="D16" s="18"/>
      <c r="E16" s="24"/>
      <c r="F16" s="18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19"/>
    </row>
    <row r="17" spans="1:18" x14ac:dyDescent="0.25">
      <c r="A17" s="67">
        <v>11</v>
      </c>
      <c r="B17" s="68">
        <v>1.6</v>
      </c>
      <c r="C17" s="68">
        <v>4.7</v>
      </c>
      <c r="D17" s="83">
        <v>0.625</v>
      </c>
      <c r="E17" s="68">
        <v>-1</v>
      </c>
      <c r="F17" s="83">
        <v>0.33333333333333331</v>
      </c>
      <c r="G17" s="68">
        <v>95</v>
      </c>
      <c r="H17" s="68">
        <v>97</v>
      </c>
      <c r="I17" s="68">
        <v>95</v>
      </c>
      <c r="J17" s="68">
        <v>1023.9</v>
      </c>
      <c r="K17" s="68">
        <v>1010</v>
      </c>
      <c r="L17" s="68">
        <v>26</v>
      </c>
      <c r="M17" s="68">
        <v>146</v>
      </c>
      <c r="N17" s="68">
        <v>0</v>
      </c>
      <c r="O17" s="68">
        <v>0</v>
      </c>
      <c r="P17" s="68">
        <v>4.2</v>
      </c>
      <c r="Q17" s="68">
        <v>24.1</v>
      </c>
      <c r="R17" s="69" t="s">
        <v>25</v>
      </c>
    </row>
    <row r="18" spans="1:18" x14ac:dyDescent="0.25">
      <c r="A18" s="79">
        <v>12</v>
      </c>
      <c r="B18" s="81">
        <v>5</v>
      </c>
      <c r="C18" s="81">
        <v>13.1</v>
      </c>
      <c r="D18" s="84">
        <v>0.625</v>
      </c>
      <c r="E18" s="81">
        <v>0.7</v>
      </c>
      <c r="F18" s="84">
        <v>0.25</v>
      </c>
      <c r="G18" s="81">
        <v>70</v>
      </c>
      <c r="H18" s="81">
        <v>96</v>
      </c>
      <c r="I18" s="81">
        <v>42</v>
      </c>
      <c r="J18" s="81">
        <v>1028</v>
      </c>
      <c r="K18" s="81">
        <v>1024</v>
      </c>
      <c r="L18" s="81">
        <v>57</v>
      </c>
      <c r="M18" s="81">
        <v>346</v>
      </c>
      <c r="N18" s="81">
        <v>0</v>
      </c>
      <c r="O18" s="81">
        <v>0.2</v>
      </c>
      <c r="P18" s="81">
        <v>3.3</v>
      </c>
      <c r="Q18" s="81">
        <v>19.2</v>
      </c>
      <c r="R18" s="82" t="s">
        <v>28</v>
      </c>
    </row>
    <row r="19" spans="1:18" x14ac:dyDescent="0.25">
      <c r="A19" s="79">
        <v>13</v>
      </c>
      <c r="B19" s="81">
        <v>3.9</v>
      </c>
      <c r="C19" s="81">
        <v>10.7</v>
      </c>
      <c r="D19" s="84">
        <v>0.625</v>
      </c>
      <c r="E19" s="81">
        <v>-1</v>
      </c>
      <c r="F19" s="84">
        <v>0.35416666666666669</v>
      </c>
      <c r="G19" s="81">
        <v>81</v>
      </c>
      <c r="H19" s="81">
        <v>91</v>
      </c>
      <c r="I19" s="81">
        <v>62</v>
      </c>
      <c r="J19" s="81">
        <v>1028</v>
      </c>
      <c r="K19" s="81">
        <v>1022.7</v>
      </c>
      <c r="L19" s="81">
        <v>54</v>
      </c>
      <c r="M19" s="81">
        <v>329</v>
      </c>
      <c r="N19" s="81">
        <v>0</v>
      </c>
      <c r="O19" s="81">
        <v>0</v>
      </c>
      <c r="P19" s="81">
        <v>0.4</v>
      </c>
      <c r="Q19" s="81">
        <v>6.4</v>
      </c>
      <c r="R19" s="82" t="s">
        <v>27</v>
      </c>
    </row>
    <row r="20" spans="1:18" x14ac:dyDescent="0.25">
      <c r="A20" s="79">
        <v>14</v>
      </c>
      <c r="B20" s="81">
        <v>3.8</v>
      </c>
      <c r="C20" s="81">
        <v>9.1</v>
      </c>
      <c r="D20" s="84">
        <v>0.625</v>
      </c>
      <c r="E20" s="81">
        <v>-0.3</v>
      </c>
      <c r="F20" s="84">
        <v>0.29166666666666669</v>
      </c>
      <c r="G20" s="81">
        <v>89</v>
      </c>
      <c r="H20" s="81">
        <v>95</v>
      </c>
      <c r="I20" s="81">
        <v>74</v>
      </c>
      <c r="J20" s="81">
        <v>1022.7</v>
      </c>
      <c r="K20" s="81">
        <v>1017.2</v>
      </c>
      <c r="L20" s="81">
        <v>34</v>
      </c>
      <c r="M20" s="81">
        <v>366</v>
      </c>
      <c r="N20" s="81">
        <v>0</v>
      </c>
      <c r="O20" s="81">
        <v>0</v>
      </c>
      <c r="P20" s="81">
        <v>1.1000000000000001</v>
      </c>
      <c r="Q20" s="81">
        <v>17.7</v>
      </c>
      <c r="R20" s="82" t="s">
        <v>25</v>
      </c>
    </row>
    <row r="21" spans="1:18" x14ac:dyDescent="0.25">
      <c r="A21" s="79">
        <v>15</v>
      </c>
      <c r="B21" s="81">
        <v>4.4000000000000004</v>
      </c>
      <c r="C21" s="81">
        <v>8.6999999999999993</v>
      </c>
      <c r="D21" s="84">
        <v>0.58333333333333337</v>
      </c>
      <c r="E21" s="81">
        <v>0.3</v>
      </c>
      <c r="F21" s="84">
        <v>0.35416666666666669</v>
      </c>
      <c r="G21" s="81">
        <v>91</v>
      </c>
      <c r="H21" s="81">
        <v>95</v>
      </c>
      <c r="I21" s="81">
        <v>84</v>
      </c>
      <c r="J21" s="81">
        <v>1021.4</v>
      </c>
      <c r="K21" s="81">
        <v>1018.1</v>
      </c>
      <c r="L21" s="81">
        <v>44</v>
      </c>
      <c r="M21" s="81">
        <v>357</v>
      </c>
      <c r="N21" s="81">
        <v>0</v>
      </c>
      <c r="O21" s="81">
        <v>0.2</v>
      </c>
      <c r="P21" s="81">
        <v>1.5</v>
      </c>
      <c r="Q21" s="81">
        <v>14.5</v>
      </c>
      <c r="R21" s="82" t="s">
        <v>26</v>
      </c>
    </row>
    <row r="22" spans="1:18" x14ac:dyDescent="0.25">
      <c r="A22" s="79">
        <v>16</v>
      </c>
      <c r="B22" s="81">
        <v>7.6</v>
      </c>
      <c r="C22" s="81">
        <v>12.2</v>
      </c>
      <c r="D22" s="84">
        <v>0.5625</v>
      </c>
      <c r="E22" s="81">
        <v>4</v>
      </c>
      <c r="F22" s="84">
        <v>0.3125</v>
      </c>
      <c r="G22" s="81">
        <v>91</v>
      </c>
      <c r="H22" s="81">
        <v>94</v>
      </c>
      <c r="I22" s="81">
        <v>83</v>
      </c>
      <c r="J22" s="81">
        <v>1018.2</v>
      </c>
      <c r="K22" s="81">
        <v>1011.7</v>
      </c>
      <c r="L22" s="81">
        <v>36</v>
      </c>
      <c r="M22" s="81">
        <v>353</v>
      </c>
      <c r="N22" s="81">
        <v>0</v>
      </c>
      <c r="O22" s="81">
        <v>0</v>
      </c>
      <c r="P22" s="81">
        <v>4.9000000000000004</v>
      </c>
      <c r="Q22" s="81">
        <v>19.2</v>
      </c>
      <c r="R22" s="82" t="s">
        <v>31</v>
      </c>
    </row>
    <row r="23" spans="1:18" x14ac:dyDescent="0.25">
      <c r="A23" s="79">
        <v>17</v>
      </c>
      <c r="B23" s="81">
        <v>10.5</v>
      </c>
      <c r="C23" s="81">
        <v>14.9</v>
      </c>
      <c r="D23" s="84">
        <v>0.5</v>
      </c>
      <c r="E23" s="81">
        <v>6</v>
      </c>
      <c r="F23" s="84">
        <v>0.99930555555555556</v>
      </c>
      <c r="G23" s="81">
        <v>84</v>
      </c>
      <c r="H23" s="81">
        <v>94</v>
      </c>
      <c r="I23" s="81">
        <v>70</v>
      </c>
      <c r="J23" s="81">
        <v>1015</v>
      </c>
      <c r="K23" s="81">
        <v>1008.7</v>
      </c>
      <c r="L23" s="81">
        <v>34</v>
      </c>
      <c r="M23" s="81">
        <v>239</v>
      </c>
      <c r="N23" s="81">
        <v>0</v>
      </c>
      <c r="O23" s="81">
        <v>0.2</v>
      </c>
      <c r="P23" s="81">
        <v>2.6</v>
      </c>
      <c r="Q23" s="81">
        <v>22.5</v>
      </c>
      <c r="R23" s="82" t="s">
        <v>6</v>
      </c>
    </row>
    <row r="24" spans="1:18" x14ac:dyDescent="0.25">
      <c r="A24" s="79">
        <v>18</v>
      </c>
      <c r="B24" s="81">
        <v>5.9</v>
      </c>
      <c r="C24" s="81">
        <v>11.4</v>
      </c>
      <c r="D24" s="84">
        <v>0.64583333333333337</v>
      </c>
      <c r="E24" s="81">
        <v>1.4</v>
      </c>
      <c r="F24" s="84">
        <v>0.35416666666666669</v>
      </c>
      <c r="G24" s="81">
        <v>85</v>
      </c>
      <c r="H24" s="81">
        <v>93</v>
      </c>
      <c r="I24" s="81">
        <v>70</v>
      </c>
      <c r="J24" s="81">
        <v>1016.7</v>
      </c>
      <c r="K24" s="81">
        <v>1013.2</v>
      </c>
      <c r="L24" s="81">
        <v>70</v>
      </c>
      <c r="M24" s="81">
        <v>339</v>
      </c>
      <c r="N24" s="81">
        <v>0</v>
      </c>
      <c r="O24" s="81">
        <v>0</v>
      </c>
      <c r="P24" s="81">
        <v>1.1000000000000001</v>
      </c>
      <c r="Q24" s="81">
        <v>11.3</v>
      </c>
      <c r="R24" s="82" t="s">
        <v>23</v>
      </c>
    </row>
    <row r="25" spans="1:18" x14ac:dyDescent="0.25">
      <c r="A25" s="79">
        <v>19</v>
      </c>
      <c r="B25" s="81">
        <v>3.6</v>
      </c>
      <c r="C25" s="81">
        <v>9.6</v>
      </c>
      <c r="D25" s="84">
        <v>0.60416666666666663</v>
      </c>
      <c r="E25" s="81">
        <v>-0.3</v>
      </c>
      <c r="F25" s="84">
        <v>0.35416666666666669</v>
      </c>
      <c r="G25" s="81">
        <v>91</v>
      </c>
      <c r="H25" s="81">
        <v>97</v>
      </c>
      <c r="I25" s="81">
        <v>79</v>
      </c>
      <c r="J25" s="81">
        <v>1013.5</v>
      </c>
      <c r="K25" s="81">
        <v>1011.9</v>
      </c>
      <c r="L25" s="81">
        <v>59</v>
      </c>
      <c r="M25" s="81">
        <v>390</v>
      </c>
      <c r="N25" s="81">
        <v>0</v>
      </c>
      <c r="O25" s="81">
        <v>0</v>
      </c>
      <c r="P25" s="81">
        <v>3.1</v>
      </c>
      <c r="Q25" s="81">
        <v>19.2</v>
      </c>
      <c r="R25" s="82" t="s">
        <v>27</v>
      </c>
    </row>
    <row r="26" spans="1:18" x14ac:dyDescent="0.25">
      <c r="A26" s="75">
        <v>20</v>
      </c>
      <c r="B26" s="77">
        <v>4.0999999999999996</v>
      </c>
      <c r="C26" s="77">
        <v>6.2</v>
      </c>
      <c r="D26" s="85">
        <v>0.54166666666666663</v>
      </c>
      <c r="E26" s="77">
        <v>1.1000000000000001</v>
      </c>
      <c r="F26" s="85">
        <v>0.10416666666666667</v>
      </c>
      <c r="G26" s="77">
        <v>93</v>
      </c>
      <c r="H26" s="77">
        <v>96</v>
      </c>
      <c r="I26" s="77">
        <v>87</v>
      </c>
      <c r="J26" s="77">
        <v>1012.1</v>
      </c>
      <c r="K26" s="77">
        <v>1009.2</v>
      </c>
      <c r="L26" s="77">
        <v>14</v>
      </c>
      <c r="M26" s="77">
        <v>86</v>
      </c>
      <c r="N26" s="77">
        <v>0</v>
      </c>
      <c r="O26" s="77">
        <v>0.2</v>
      </c>
      <c r="P26" s="77">
        <v>3.9</v>
      </c>
      <c r="Q26" s="77">
        <v>20.9</v>
      </c>
      <c r="R26" s="78" t="s">
        <v>25</v>
      </c>
    </row>
    <row r="27" spans="1:18" x14ac:dyDescent="0.25">
      <c r="A27" s="13"/>
      <c r="B27" s="23"/>
      <c r="C27" s="23"/>
      <c r="D27" s="14"/>
      <c r="E27" s="23"/>
      <c r="F27" s="14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16"/>
    </row>
    <row r="28" spans="1:18" x14ac:dyDescent="0.25">
      <c r="A28" s="25"/>
      <c r="B28" s="26">
        <f>AVERAGE(B17:B26)</f>
        <v>5.0400000000000009</v>
      </c>
      <c r="C28" s="26">
        <f>AVERAGE(C17:C26)</f>
        <v>10.06</v>
      </c>
      <c r="D28" s="26"/>
      <c r="E28" s="26">
        <f>AVERAGE(E17:E26)</f>
        <v>1.0899999999999999</v>
      </c>
      <c r="F28" s="26"/>
      <c r="G28" s="45">
        <f t="shared" ref="G28:M28" si="1">AVERAGE(G17:G26)</f>
        <v>87</v>
      </c>
      <c r="H28" s="45">
        <f t="shared" si="1"/>
        <v>94.8</v>
      </c>
      <c r="I28" s="45">
        <f t="shared" si="1"/>
        <v>74.599999999999994</v>
      </c>
      <c r="J28" s="26">
        <f t="shared" si="1"/>
        <v>1019.95</v>
      </c>
      <c r="K28" s="26">
        <f t="shared" si="1"/>
        <v>1014.6700000000001</v>
      </c>
      <c r="L28" s="26">
        <f t="shared" si="1"/>
        <v>42.8</v>
      </c>
      <c r="M28" s="26">
        <f t="shared" si="1"/>
        <v>295.10000000000002</v>
      </c>
      <c r="N28" s="26"/>
      <c r="O28" s="26">
        <f>SUM(O17:O26)</f>
        <v>0.8</v>
      </c>
      <c r="P28" s="26">
        <f>AVERAGE(P17:P26)</f>
        <v>2.6100000000000003</v>
      </c>
      <c r="Q28" s="26">
        <f>AVERAGE(Q17:Q26)</f>
        <v>17.5</v>
      </c>
      <c r="R28" s="28"/>
    </row>
    <row r="29" spans="1:18" x14ac:dyDescent="0.25">
      <c r="A29" s="17"/>
      <c r="B29" s="24"/>
      <c r="C29" s="24"/>
      <c r="D29" s="18"/>
      <c r="E29" s="24"/>
      <c r="F29" s="18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19"/>
    </row>
    <row r="30" spans="1:18" x14ac:dyDescent="0.25">
      <c r="A30" s="67">
        <v>21</v>
      </c>
      <c r="B30" s="68">
        <v>5.7</v>
      </c>
      <c r="C30" s="68">
        <v>7</v>
      </c>
      <c r="D30" s="83">
        <v>0.66666666666666663</v>
      </c>
      <c r="E30" s="68">
        <v>4.5999999999999996</v>
      </c>
      <c r="F30" s="83">
        <v>6.25E-2</v>
      </c>
      <c r="G30" s="68">
        <v>91</v>
      </c>
      <c r="H30" s="68">
        <v>95</v>
      </c>
      <c r="I30" s="68">
        <v>85</v>
      </c>
      <c r="J30" s="68">
        <v>1011.5</v>
      </c>
      <c r="K30" s="68">
        <v>1009.5</v>
      </c>
      <c r="L30" s="68">
        <v>16</v>
      </c>
      <c r="M30" s="68">
        <v>132</v>
      </c>
      <c r="N30" s="68">
        <v>2.2999999999999998</v>
      </c>
      <c r="O30" s="68">
        <v>2.6</v>
      </c>
      <c r="P30" s="68">
        <v>2.6</v>
      </c>
      <c r="Q30" s="68">
        <v>19.2</v>
      </c>
      <c r="R30" s="69" t="s">
        <v>6</v>
      </c>
    </row>
    <row r="31" spans="1:18" x14ac:dyDescent="0.25">
      <c r="A31" s="79">
        <v>22</v>
      </c>
      <c r="B31" s="81">
        <v>7.2</v>
      </c>
      <c r="C31" s="81">
        <v>9.1</v>
      </c>
      <c r="D31" s="84">
        <v>0.58333333333333337</v>
      </c>
      <c r="E31" s="81">
        <v>6.1</v>
      </c>
      <c r="F31" s="84">
        <v>0.99930555555555556</v>
      </c>
      <c r="G31" s="81">
        <v>94</v>
      </c>
      <c r="H31" s="81">
        <v>96</v>
      </c>
      <c r="I31" s="81">
        <v>94</v>
      </c>
      <c r="J31" s="81">
        <v>1011</v>
      </c>
      <c r="K31" s="81">
        <v>1008.2</v>
      </c>
      <c r="L31" s="81">
        <v>14</v>
      </c>
      <c r="M31" s="81">
        <v>90</v>
      </c>
      <c r="N31" s="81">
        <v>1.3</v>
      </c>
      <c r="O31" s="81">
        <v>2.6</v>
      </c>
      <c r="P31" s="81">
        <v>4.4000000000000004</v>
      </c>
      <c r="Q31" s="81">
        <v>20.9</v>
      </c>
      <c r="R31" s="82" t="s">
        <v>2</v>
      </c>
    </row>
    <row r="32" spans="1:18" x14ac:dyDescent="0.25">
      <c r="A32" s="79">
        <v>23</v>
      </c>
      <c r="B32" s="81">
        <v>6.6</v>
      </c>
      <c r="C32" s="81">
        <v>9.8000000000000007</v>
      </c>
      <c r="D32" s="84">
        <v>0.54166666666666663</v>
      </c>
      <c r="E32" s="81">
        <v>3.8</v>
      </c>
      <c r="F32" s="84">
        <v>0.35416666666666669</v>
      </c>
      <c r="G32" s="81">
        <v>93</v>
      </c>
      <c r="H32" s="81">
        <v>96</v>
      </c>
      <c r="I32" s="81">
        <v>84</v>
      </c>
      <c r="J32" s="81">
        <v>1011.4</v>
      </c>
      <c r="K32" s="81">
        <v>1006.2</v>
      </c>
      <c r="L32" s="81">
        <v>37</v>
      </c>
      <c r="M32" s="81">
        <v>462</v>
      </c>
      <c r="N32" s="81">
        <v>0</v>
      </c>
      <c r="O32" s="81">
        <v>0</v>
      </c>
      <c r="P32" s="81">
        <v>5.6</v>
      </c>
      <c r="Q32" s="81">
        <v>19.2</v>
      </c>
      <c r="R32" s="82" t="s">
        <v>6</v>
      </c>
    </row>
    <row r="33" spans="1:27" x14ac:dyDescent="0.25">
      <c r="A33" s="79">
        <v>24</v>
      </c>
      <c r="B33" s="81">
        <v>7.1</v>
      </c>
      <c r="C33" s="81">
        <v>11.2</v>
      </c>
      <c r="D33" s="84">
        <v>0.64583333333333337</v>
      </c>
      <c r="E33" s="81">
        <v>5.5</v>
      </c>
      <c r="F33" s="84">
        <v>0.33333333333333331</v>
      </c>
      <c r="G33" s="81">
        <v>89</v>
      </c>
      <c r="H33" s="81">
        <v>94</v>
      </c>
      <c r="I33" s="81">
        <v>77</v>
      </c>
      <c r="J33" s="81">
        <v>1011.5</v>
      </c>
      <c r="K33" s="81">
        <v>1007.5</v>
      </c>
      <c r="L33" s="81">
        <v>50</v>
      </c>
      <c r="M33" s="81">
        <v>394</v>
      </c>
      <c r="N33" s="81">
        <v>0</v>
      </c>
      <c r="O33" s="81">
        <v>0</v>
      </c>
      <c r="P33" s="81">
        <v>2.7</v>
      </c>
      <c r="Q33" s="81">
        <v>20.9</v>
      </c>
      <c r="R33" s="82" t="s">
        <v>24</v>
      </c>
    </row>
    <row r="34" spans="1:27" ht="15" customHeight="1" x14ac:dyDescent="0.25">
      <c r="A34" s="79">
        <v>25</v>
      </c>
      <c r="B34" s="81">
        <v>6.7</v>
      </c>
      <c r="C34" s="81">
        <v>10.9</v>
      </c>
      <c r="D34" s="84">
        <v>0.625</v>
      </c>
      <c r="E34" s="81">
        <v>3.9</v>
      </c>
      <c r="F34" s="84">
        <v>0.375</v>
      </c>
      <c r="G34" s="81">
        <v>85</v>
      </c>
      <c r="H34" s="81">
        <v>94</v>
      </c>
      <c r="I34" s="81">
        <v>70</v>
      </c>
      <c r="J34" s="81">
        <v>1021.1</v>
      </c>
      <c r="K34" s="81">
        <v>1010.3</v>
      </c>
      <c r="L34" s="81">
        <v>56</v>
      </c>
      <c r="M34" s="81">
        <v>448</v>
      </c>
      <c r="N34" s="81">
        <v>0</v>
      </c>
      <c r="O34" s="81">
        <v>0</v>
      </c>
      <c r="P34" s="81">
        <v>1.1000000000000001</v>
      </c>
      <c r="Q34" s="81">
        <v>29</v>
      </c>
      <c r="R34" s="82" t="s">
        <v>26</v>
      </c>
    </row>
    <row r="35" spans="1:27" ht="15" customHeight="1" x14ac:dyDescent="0.25">
      <c r="A35" s="79">
        <v>26</v>
      </c>
      <c r="B35" s="81">
        <v>5.7</v>
      </c>
      <c r="C35" s="81">
        <v>9.6999999999999993</v>
      </c>
      <c r="D35" s="84">
        <v>0.625</v>
      </c>
      <c r="E35" s="81">
        <v>1.1000000000000001</v>
      </c>
      <c r="F35" s="84">
        <v>0.97916666666666663</v>
      </c>
      <c r="G35" s="81">
        <v>73</v>
      </c>
      <c r="H35" s="81">
        <v>87</v>
      </c>
      <c r="I35" s="81">
        <v>49</v>
      </c>
      <c r="J35" s="81">
        <v>1023.7</v>
      </c>
      <c r="K35" s="81">
        <v>1019.2</v>
      </c>
      <c r="L35" s="81">
        <v>83</v>
      </c>
      <c r="M35" s="81">
        <v>378</v>
      </c>
      <c r="N35" s="81">
        <v>0</v>
      </c>
      <c r="O35" s="81">
        <v>0</v>
      </c>
      <c r="P35" s="81">
        <v>2.4</v>
      </c>
      <c r="Q35" s="81">
        <v>19.2</v>
      </c>
      <c r="R35" s="82" t="s">
        <v>25</v>
      </c>
    </row>
    <row r="36" spans="1:27" ht="15" customHeight="1" x14ac:dyDescent="0.25">
      <c r="A36" s="79">
        <v>27</v>
      </c>
      <c r="B36" s="81">
        <v>2.1</v>
      </c>
      <c r="C36" s="81">
        <v>5.8</v>
      </c>
      <c r="D36" s="84">
        <v>0.58333333333333337</v>
      </c>
      <c r="E36" s="81">
        <v>-0.3</v>
      </c>
      <c r="F36" s="84">
        <v>0.3125</v>
      </c>
      <c r="G36" s="81">
        <v>84</v>
      </c>
      <c r="H36" s="81">
        <v>92</v>
      </c>
      <c r="I36" s="81">
        <v>77</v>
      </c>
      <c r="J36" s="81">
        <v>1019</v>
      </c>
      <c r="K36" s="81">
        <v>1014.3</v>
      </c>
      <c r="L36" s="81">
        <v>42</v>
      </c>
      <c r="M36" s="81">
        <v>350</v>
      </c>
      <c r="N36" s="81">
        <v>0</v>
      </c>
      <c r="O36" s="81">
        <v>0</v>
      </c>
      <c r="P36" s="81">
        <v>1.7</v>
      </c>
      <c r="Q36" s="81">
        <v>12.9</v>
      </c>
      <c r="R36" s="82" t="s">
        <v>29</v>
      </c>
      <c r="X36" s="91" t="s">
        <v>35</v>
      </c>
      <c r="Y36" s="92"/>
      <c r="Z36" s="93"/>
      <c r="AA36" s="49">
        <v>14</v>
      </c>
    </row>
    <row r="37" spans="1:27" x14ac:dyDescent="0.25">
      <c r="A37" s="79">
        <v>28</v>
      </c>
      <c r="B37" s="81">
        <v>2.2000000000000002</v>
      </c>
      <c r="C37" s="81">
        <v>9.6</v>
      </c>
      <c r="D37" s="84">
        <v>0.625</v>
      </c>
      <c r="E37" s="81">
        <v>-2.5</v>
      </c>
      <c r="F37" s="84">
        <v>0.33333333333333331</v>
      </c>
      <c r="G37" s="81">
        <v>81</v>
      </c>
      <c r="H37" s="81">
        <v>93</v>
      </c>
      <c r="I37" s="81">
        <v>50</v>
      </c>
      <c r="J37" s="81">
        <v>1017.7</v>
      </c>
      <c r="K37" s="81">
        <v>1009.2</v>
      </c>
      <c r="L37" s="81">
        <v>86</v>
      </c>
      <c r="M37" s="81">
        <v>392</v>
      </c>
      <c r="N37" s="81">
        <v>0</v>
      </c>
      <c r="O37" s="81">
        <v>0.2</v>
      </c>
      <c r="P37" s="81">
        <v>2.7</v>
      </c>
      <c r="Q37" s="81">
        <v>16.100000000000001</v>
      </c>
      <c r="R37" s="82" t="s">
        <v>27</v>
      </c>
      <c r="X37" s="91" t="s">
        <v>36</v>
      </c>
      <c r="Y37" s="92"/>
      <c r="Z37" s="93"/>
      <c r="AA37" s="49">
        <v>28</v>
      </c>
    </row>
    <row r="38" spans="1:27" x14ac:dyDescent="0.25">
      <c r="A38" s="79">
        <v>29</v>
      </c>
      <c r="B38" s="81">
        <v>2</v>
      </c>
      <c r="C38" s="81">
        <v>3.8</v>
      </c>
      <c r="D38" s="84">
        <v>0.83333333333333337</v>
      </c>
      <c r="E38" s="81">
        <v>-1.1000000000000001</v>
      </c>
      <c r="F38" s="84">
        <v>0.29166666666666669</v>
      </c>
      <c r="G38" s="81">
        <v>83</v>
      </c>
      <c r="H38" s="81">
        <v>87</v>
      </c>
      <c r="I38" s="81">
        <v>77</v>
      </c>
      <c r="J38" s="81">
        <v>1008.9</v>
      </c>
      <c r="K38" s="81">
        <v>986.8</v>
      </c>
      <c r="L38" s="81">
        <v>23</v>
      </c>
      <c r="M38" s="81">
        <v>234</v>
      </c>
      <c r="N38" s="81">
        <v>0</v>
      </c>
      <c r="O38" s="81">
        <v>0</v>
      </c>
      <c r="P38" s="81">
        <v>3.2</v>
      </c>
      <c r="Q38" s="81">
        <v>20.9</v>
      </c>
      <c r="R38" s="82" t="s">
        <v>6</v>
      </c>
      <c r="X38" s="94" t="s">
        <v>37</v>
      </c>
      <c r="Y38" s="94"/>
      <c r="Z38" s="94"/>
      <c r="AA38" s="49">
        <v>13</v>
      </c>
    </row>
    <row r="39" spans="1:27" x14ac:dyDescent="0.25">
      <c r="A39" s="79">
        <v>30</v>
      </c>
      <c r="B39" s="81">
        <v>3.6</v>
      </c>
      <c r="C39" s="81">
        <v>6.2</v>
      </c>
      <c r="D39" s="84">
        <v>0.66666666666666663</v>
      </c>
      <c r="E39" s="81">
        <v>0.7</v>
      </c>
      <c r="F39" s="84">
        <v>0.99930555555555556</v>
      </c>
      <c r="G39" s="81">
        <v>87</v>
      </c>
      <c r="H39" s="81">
        <v>95</v>
      </c>
      <c r="I39" s="81">
        <v>77</v>
      </c>
      <c r="J39" s="81">
        <v>985</v>
      </c>
      <c r="K39" s="81">
        <v>974.4</v>
      </c>
      <c r="L39" s="81">
        <v>28</v>
      </c>
      <c r="M39" s="81">
        <v>406</v>
      </c>
      <c r="N39" s="81">
        <v>7.1</v>
      </c>
      <c r="O39" s="81">
        <v>5.4</v>
      </c>
      <c r="P39" s="81">
        <v>8.9</v>
      </c>
      <c r="Q39" s="81">
        <v>45.1</v>
      </c>
      <c r="R39" s="82" t="s">
        <v>25</v>
      </c>
      <c r="X39" s="6" t="s">
        <v>9</v>
      </c>
      <c r="Y39" s="29">
        <v>5.4</v>
      </c>
      <c r="Z39" s="49" t="s">
        <v>10</v>
      </c>
      <c r="AA39" s="7">
        <v>42034</v>
      </c>
    </row>
    <row r="40" spans="1:27" x14ac:dyDescent="0.25">
      <c r="A40" s="75">
        <v>31</v>
      </c>
      <c r="B40" s="77">
        <v>3.2</v>
      </c>
      <c r="C40" s="77">
        <v>8.3000000000000007</v>
      </c>
      <c r="D40" s="85">
        <v>0.625</v>
      </c>
      <c r="E40" s="77">
        <v>-1.3</v>
      </c>
      <c r="F40" s="85">
        <v>0.22916666666666666</v>
      </c>
      <c r="G40" s="77">
        <v>84</v>
      </c>
      <c r="H40" s="77">
        <v>91</v>
      </c>
      <c r="I40" s="77">
        <v>71</v>
      </c>
      <c r="J40" s="77">
        <v>986.9</v>
      </c>
      <c r="K40" s="77">
        <v>981.2</v>
      </c>
      <c r="L40" s="77">
        <v>86</v>
      </c>
      <c r="M40" s="77">
        <v>401</v>
      </c>
      <c r="N40" s="77">
        <v>0</v>
      </c>
      <c r="O40" s="77">
        <v>0.4</v>
      </c>
      <c r="P40" s="77">
        <v>3.4</v>
      </c>
      <c r="Q40" s="77">
        <v>22.5</v>
      </c>
      <c r="R40" s="78" t="s">
        <v>6</v>
      </c>
    </row>
    <row r="41" spans="1:27" x14ac:dyDescent="0.25">
      <c r="A41" s="31"/>
      <c r="B41" s="32"/>
      <c r="C41" s="32"/>
      <c r="D41" s="33"/>
      <c r="E41" s="32"/>
      <c r="F41" s="33"/>
      <c r="G41" s="32"/>
      <c r="H41" s="32"/>
      <c r="I41" s="32"/>
      <c r="J41" s="33"/>
      <c r="K41" s="32"/>
      <c r="L41" s="32"/>
      <c r="M41" s="32"/>
      <c r="N41" s="32"/>
      <c r="O41" s="32"/>
      <c r="P41" s="32"/>
      <c r="Q41" s="32"/>
      <c r="R41" s="34"/>
    </row>
    <row r="42" spans="1:27" x14ac:dyDescent="0.25">
      <c r="A42" s="1"/>
      <c r="B42" s="26">
        <f>AVERAGE(B30:B40)</f>
        <v>4.7363636363636381</v>
      </c>
      <c r="C42" s="26">
        <f>AVERAGE(C30:C40)</f>
        <v>8.3090909090909086</v>
      </c>
      <c r="D42" s="26"/>
      <c r="E42" s="26">
        <f>AVERAGE(E30:E40)</f>
        <v>1.8636363636363633</v>
      </c>
      <c r="F42" s="27"/>
      <c r="G42" s="45">
        <f t="shared" ref="G42:M42" si="2">AVERAGE(G30:G40)</f>
        <v>85.818181818181813</v>
      </c>
      <c r="H42" s="45">
        <f t="shared" si="2"/>
        <v>92.727272727272734</v>
      </c>
      <c r="I42" s="45">
        <f t="shared" si="2"/>
        <v>73.727272727272734</v>
      </c>
      <c r="J42" s="26">
        <f t="shared" si="2"/>
        <v>1009.7909090909089</v>
      </c>
      <c r="K42" s="26">
        <f t="shared" si="2"/>
        <v>1002.4363636363636</v>
      </c>
      <c r="L42" s="26">
        <f t="shared" si="2"/>
        <v>47.363636363636367</v>
      </c>
      <c r="M42" s="26">
        <f t="shared" si="2"/>
        <v>335.18181818181819</v>
      </c>
      <c r="N42" s="46"/>
      <c r="O42" s="26">
        <f>SUM(O30:O40)</f>
        <v>11.200000000000001</v>
      </c>
      <c r="P42" s="26">
        <f>AVERAGE(P30:P40)</f>
        <v>3.5181818181818176</v>
      </c>
      <c r="Q42" s="26">
        <f>AVERAGE(Q30:Q40)</f>
        <v>22.354545454545452</v>
      </c>
      <c r="R42" s="40"/>
    </row>
    <row r="43" spans="1:27" x14ac:dyDescent="0.25">
      <c r="A43" s="35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20"/>
      <c r="M43" s="20"/>
      <c r="N43" s="20"/>
      <c r="O43" s="20"/>
      <c r="P43" s="20"/>
      <c r="Q43" s="20"/>
      <c r="R43" s="21"/>
    </row>
    <row r="44" spans="1:27" x14ac:dyDescent="0.25">
      <c r="A44" s="2"/>
      <c r="B44" s="5">
        <f>AVERAGE(B4:B13,B17:B26,B30:B40)</f>
        <v>4.2580645161290311</v>
      </c>
      <c r="C44" s="5">
        <f>AVERAGE(C4:C13,C17:C26,C30:C40)</f>
        <v>8.693548387096774</v>
      </c>
      <c r="D44" s="3"/>
      <c r="E44" s="5">
        <f>AVERAGE(E4:E13,E17:E26,E30:E40)</f>
        <v>0.91612903225806452</v>
      </c>
      <c r="F44" s="3"/>
      <c r="G44" s="47">
        <f t="shared" ref="G44:M44" si="3">AVERAGE(G4:G13,G17:G26,G30:G40)</f>
        <v>86.612903225806448</v>
      </c>
      <c r="H44" s="47">
        <f t="shared" si="3"/>
        <v>93.741935483870961</v>
      </c>
      <c r="I44" s="47">
        <f t="shared" si="3"/>
        <v>74.58064516129032</v>
      </c>
      <c r="J44" s="5">
        <f t="shared" si="3"/>
        <v>1019.4548387096775</v>
      </c>
      <c r="K44" s="5">
        <f t="shared" si="3"/>
        <v>1013.0225806451615</v>
      </c>
      <c r="L44" s="5">
        <f t="shared" si="3"/>
        <v>44.064516129032256</v>
      </c>
      <c r="M44" s="5">
        <f t="shared" si="3"/>
        <v>307.45161290322579</v>
      </c>
      <c r="N44" s="42"/>
      <c r="O44" s="5">
        <f>SUM(O4:O13,O17:O26,O30:O40)</f>
        <v>13.000000000000002</v>
      </c>
      <c r="P44" s="5">
        <f>AVERAGE(P4:P13,P17:P26,P30:P40)</f>
        <v>3.0419354838709687</v>
      </c>
      <c r="Q44" s="5">
        <f>AVERAGE(Q4:Q13,Q17:Q26,Q30:Q40)</f>
        <v>19.132258064516126</v>
      </c>
      <c r="R44" s="43"/>
    </row>
  </sheetData>
  <mergeCells count="21">
    <mergeCell ref="X36:Z36"/>
    <mergeCell ref="X37:Z37"/>
    <mergeCell ref="X38:Z38"/>
    <mergeCell ref="G1:G2"/>
    <mergeCell ref="H1:H2"/>
    <mergeCell ref="I1:I2"/>
    <mergeCell ref="J1:J2"/>
    <mergeCell ref="K1:K2"/>
    <mergeCell ref="L1:L2"/>
    <mergeCell ref="M1:M2"/>
    <mergeCell ref="N1:N2"/>
    <mergeCell ref="O1:O2"/>
    <mergeCell ref="P1:P2"/>
    <mergeCell ref="Q1:Q2"/>
    <mergeCell ref="R1:R2"/>
    <mergeCell ref="F1:F2"/>
    <mergeCell ref="A1:A2"/>
    <mergeCell ref="B1:B2"/>
    <mergeCell ref="C1:C2"/>
    <mergeCell ref="D1:D2"/>
    <mergeCell ref="E1:E2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5"/>
  <sheetViews>
    <sheetView workbookViewId="0">
      <selection activeCell="T37" sqref="T37"/>
    </sheetView>
  </sheetViews>
  <sheetFormatPr defaultRowHeight="15" x14ac:dyDescent="0.25"/>
  <cols>
    <col min="1" max="24" width="10.7109375" customWidth="1"/>
    <col min="27" max="27" width="10.7109375" bestFit="1" customWidth="1"/>
  </cols>
  <sheetData>
    <row r="1" spans="1:18" ht="15" customHeight="1" x14ac:dyDescent="0.25"/>
    <row r="2" spans="1:18" x14ac:dyDescent="0.25">
      <c r="A2" s="90" t="s">
        <v>3</v>
      </c>
      <c r="B2" s="90" t="s">
        <v>8</v>
      </c>
      <c r="C2" s="90" t="s">
        <v>12</v>
      </c>
      <c r="D2" s="90" t="s">
        <v>4</v>
      </c>
      <c r="E2" s="90" t="s">
        <v>13</v>
      </c>
      <c r="F2" s="90" t="s">
        <v>4</v>
      </c>
      <c r="G2" s="90" t="s">
        <v>14</v>
      </c>
      <c r="H2" s="90" t="s">
        <v>15</v>
      </c>
      <c r="I2" s="90" t="s">
        <v>16</v>
      </c>
      <c r="J2" s="90" t="s">
        <v>17</v>
      </c>
      <c r="K2" s="90" t="s">
        <v>18</v>
      </c>
      <c r="L2" s="90" t="s">
        <v>33</v>
      </c>
      <c r="M2" s="90" t="s">
        <v>34</v>
      </c>
      <c r="N2" s="90" t="s">
        <v>19</v>
      </c>
      <c r="O2" s="90" t="s">
        <v>5</v>
      </c>
      <c r="P2" s="90" t="s">
        <v>20</v>
      </c>
      <c r="Q2" s="90" t="s">
        <v>21</v>
      </c>
      <c r="R2" s="90" t="s">
        <v>22</v>
      </c>
    </row>
    <row r="3" spans="1:18" x14ac:dyDescent="0.25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</row>
    <row r="4" spans="1:18" x14ac:dyDescent="0.25">
      <c r="A4" s="48"/>
      <c r="B4" s="44"/>
      <c r="C4" s="44"/>
      <c r="D4" s="44"/>
      <c r="E4" s="44"/>
      <c r="F4" s="44"/>
      <c r="G4" s="44"/>
      <c r="H4" s="44"/>
      <c r="I4" s="44"/>
      <c r="J4" s="44"/>
      <c r="K4" s="44"/>
      <c r="L4" s="32"/>
      <c r="M4" s="32"/>
      <c r="N4" s="32"/>
      <c r="O4" s="32"/>
      <c r="P4" s="32"/>
      <c r="Q4" s="32"/>
      <c r="R4" s="34"/>
    </row>
    <row r="5" spans="1:18" x14ac:dyDescent="0.25">
      <c r="A5" s="67">
        <v>1</v>
      </c>
      <c r="B5" s="68">
        <v>14.7</v>
      </c>
      <c r="C5" s="68">
        <v>16.399999999999999</v>
      </c>
      <c r="D5" s="83">
        <v>0.70833333333333337</v>
      </c>
      <c r="E5" s="68">
        <v>12.9</v>
      </c>
      <c r="F5" s="83">
        <v>8.3333333333333329E-2</v>
      </c>
      <c r="G5" s="68">
        <v>68</v>
      </c>
      <c r="H5" s="68">
        <v>79</v>
      </c>
      <c r="I5" s="68">
        <v>60</v>
      </c>
      <c r="J5" s="68">
        <v>1025.5999999999999</v>
      </c>
      <c r="K5" s="68">
        <v>1023.9</v>
      </c>
      <c r="L5" s="68">
        <v>46</v>
      </c>
      <c r="M5" s="68">
        <v>258</v>
      </c>
      <c r="N5" s="68">
        <v>0</v>
      </c>
      <c r="O5" s="68">
        <v>0.2</v>
      </c>
      <c r="P5" s="68">
        <v>6.9</v>
      </c>
      <c r="Q5" s="68">
        <v>32.200000000000003</v>
      </c>
      <c r="R5" s="69" t="s">
        <v>26</v>
      </c>
    </row>
    <row r="6" spans="1:18" x14ac:dyDescent="0.25">
      <c r="A6" s="79">
        <v>2</v>
      </c>
      <c r="B6" s="81">
        <v>15.6</v>
      </c>
      <c r="C6" s="81">
        <v>17.7</v>
      </c>
      <c r="D6" s="84">
        <v>0.60416666666666663</v>
      </c>
      <c r="E6" s="81">
        <v>14.6</v>
      </c>
      <c r="F6" s="84">
        <v>0.95833333333333337</v>
      </c>
      <c r="G6" s="81">
        <v>77</v>
      </c>
      <c r="H6" s="81">
        <v>93</v>
      </c>
      <c r="I6" s="81">
        <v>67</v>
      </c>
      <c r="J6" s="81">
        <v>1024</v>
      </c>
      <c r="K6" s="81">
        <v>1019.7</v>
      </c>
      <c r="L6" s="81">
        <v>22</v>
      </c>
      <c r="M6" s="81">
        <v>197</v>
      </c>
      <c r="N6" s="81">
        <v>59.7</v>
      </c>
      <c r="O6" s="81">
        <v>14.6</v>
      </c>
      <c r="P6" s="81">
        <v>7.7</v>
      </c>
      <c r="Q6" s="81">
        <v>40.200000000000003</v>
      </c>
      <c r="R6" s="82" t="s">
        <v>6</v>
      </c>
    </row>
    <row r="7" spans="1:18" x14ac:dyDescent="0.25">
      <c r="A7" s="79">
        <v>3</v>
      </c>
      <c r="B7" s="81">
        <v>17.2</v>
      </c>
      <c r="C7" s="81">
        <v>23.4</v>
      </c>
      <c r="D7" s="84">
        <v>0.6875</v>
      </c>
      <c r="E7" s="81">
        <v>13.8</v>
      </c>
      <c r="F7" s="84">
        <v>0.33333333333333331</v>
      </c>
      <c r="G7" s="81">
        <v>84</v>
      </c>
      <c r="H7" s="81">
        <v>93</v>
      </c>
      <c r="I7" s="81">
        <v>64</v>
      </c>
      <c r="J7" s="81">
        <v>1020.7</v>
      </c>
      <c r="K7" s="81">
        <v>1019.5</v>
      </c>
      <c r="L7" s="81">
        <v>119</v>
      </c>
      <c r="M7" s="81">
        <v>823</v>
      </c>
      <c r="N7" s="81">
        <v>0</v>
      </c>
      <c r="O7" s="81">
        <v>0.2</v>
      </c>
      <c r="P7" s="81">
        <v>2.2000000000000002</v>
      </c>
      <c r="Q7" s="81">
        <v>25.7</v>
      </c>
      <c r="R7" s="82" t="s">
        <v>29</v>
      </c>
    </row>
    <row r="8" spans="1:18" x14ac:dyDescent="0.25">
      <c r="A8" s="79">
        <v>4</v>
      </c>
      <c r="B8" s="81">
        <v>18.399999999999999</v>
      </c>
      <c r="C8" s="81">
        <v>24.7</v>
      </c>
      <c r="D8" s="84">
        <v>0.6875</v>
      </c>
      <c r="E8" s="81">
        <v>15.7</v>
      </c>
      <c r="F8" s="84">
        <v>0.39583333333333331</v>
      </c>
      <c r="G8" s="81">
        <v>85</v>
      </c>
      <c r="H8" s="81">
        <v>94</v>
      </c>
      <c r="I8" s="81">
        <v>68</v>
      </c>
      <c r="J8" s="81">
        <v>1019.9</v>
      </c>
      <c r="K8" s="81">
        <v>1014.6</v>
      </c>
      <c r="L8" s="81">
        <v>93</v>
      </c>
      <c r="M8" s="81">
        <v>766</v>
      </c>
      <c r="N8" s="81">
        <v>7.6</v>
      </c>
      <c r="O8" s="81">
        <v>5.2</v>
      </c>
      <c r="P8" s="81">
        <v>2.6</v>
      </c>
      <c r="Q8" s="81">
        <v>20.9</v>
      </c>
      <c r="R8" s="82" t="s">
        <v>27</v>
      </c>
    </row>
    <row r="9" spans="1:18" x14ac:dyDescent="0.25">
      <c r="A9" s="79">
        <v>5</v>
      </c>
      <c r="B9" s="81">
        <v>18.399999999999999</v>
      </c>
      <c r="C9" s="81">
        <v>23.5</v>
      </c>
      <c r="D9" s="84">
        <v>0.66666666666666663</v>
      </c>
      <c r="E9" s="81">
        <v>14.8</v>
      </c>
      <c r="F9" s="84">
        <v>0.35416666666666669</v>
      </c>
      <c r="G9" s="81">
        <v>82</v>
      </c>
      <c r="H9" s="81">
        <v>94</v>
      </c>
      <c r="I9" s="81">
        <v>64</v>
      </c>
      <c r="J9" s="81">
        <v>1016.5</v>
      </c>
      <c r="K9" s="81">
        <v>1013</v>
      </c>
      <c r="L9" s="81">
        <v>128</v>
      </c>
      <c r="M9" s="81">
        <v>696</v>
      </c>
      <c r="N9" s="81">
        <v>0</v>
      </c>
      <c r="O9" s="81">
        <v>0</v>
      </c>
      <c r="P9" s="81">
        <v>1.2</v>
      </c>
      <c r="Q9" s="81">
        <v>14.5</v>
      </c>
      <c r="R9" s="82" t="s">
        <v>25</v>
      </c>
    </row>
    <row r="10" spans="1:18" x14ac:dyDescent="0.25">
      <c r="A10" s="79">
        <v>6</v>
      </c>
      <c r="B10" s="81">
        <v>17.100000000000001</v>
      </c>
      <c r="C10" s="81">
        <v>18.2</v>
      </c>
      <c r="D10" s="84">
        <v>2.0833333333333332E-2</v>
      </c>
      <c r="E10" s="81">
        <v>16.399999999999999</v>
      </c>
      <c r="F10" s="84">
        <v>0.99930555555555556</v>
      </c>
      <c r="G10" s="81">
        <v>91</v>
      </c>
      <c r="H10" s="81">
        <v>94</v>
      </c>
      <c r="I10" s="81">
        <v>85</v>
      </c>
      <c r="J10" s="81">
        <v>1013</v>
      </c>
      <c r="K10" s="81">
        <v>1008.1</v>
      </c>
      <c r="L10" s="81">
        <v>23</v>
      </c>
      <c r="M10" s="81">
        <v>230</v>
      </c>
      <c r="N10" s="81">
        <v>10.199999999999999</v>
      </c>
      <c r="O10" s="81">
        <v>3.2</v>
      </c>
      <c r="P10" s="81">
        <v>2.6</v>
      </c>
      <c r="Q10" s="81">
        <v>20.9</v>
      </c>
      <c r="R10" s="82" t="s">
        <v>23</v>
      </c>
    </row>
    <row r="11" spans="1:18" x14ac:dyDescent="0.25">
      <c r="A11" s="79">
        <v>7</v>
      </c>
      <c r="B11" s="81">
        <v>18.399999999999999</v>
      </c>
      <c r="C11" s="81">
        <v>21.8</v>
      </c>
      <c r="D11" s="84">
        <v>0.625</v>
      </c>
      <c r="E11" s="81">
        <v>15.9</v>
      </c>
      <c r="F11" s="84">
        <v>0.29166666666666669</v>
      </c>
      <c r="G11" s="81">
        <v>85</v>
      </c>
      <c r="H11" s="81">
        <v>95</v>
      </c>
      <c r="I11" s="81">
        <v>74</v>
      </c>
      <c r="J11" s="81">
        <v>1011.5</v>
      </c>
      <c r="K11" s="81">
        <v>1006.9</v>
      </c>
      <c r="L11" s="81">
        <v>76</v>
      </c>
      <c r="M11" s="81">
        <v>712</v>
      </c>
      <c r="N11" s="81">
        <v>0</v>
      </c>
      <c r="O11" s="81">
        <v>0.2</v>
      </c>
      <c r="P11" s="81">
        <v>3.2</v>
      </c>
      <c r="Q11" s="81">
        <v>19.2</v>
      </c>
      <c r="R11" s="82" t="s">
        <v>24</v>
      </c>
    </row>
    <row r="12" spans="1:18" x14ac:dyDescent="0.25">
      <c r="A12" s="79">
        <v>8</v>
      </c>
      <c r="B12" s="81">
        <v>19.100000000000001</v>
      </c>
      <c r="C12" s="81">
        <v>24.6</v>
      </c>
      <c r="D12" s="84">
        <v>0.6875</v>
      </c>
      <c r="E12" s="81">
        <v>16.100000000000001</v>
      </c>
      <c r="F12" s="84">
        <v>0.99930555555555556</v>
      </c>
      <c r="G12" s="81">
        <v>78</v>
      </c>
      <c r="H12" s="81">
        <v>92</v>
      </c>
      <c r="I12" s="81">
        <v>56</v>
      </c>
      <c r="J12" s="81">
        <v>1016</v>
      </c>
      <c r="K12" s="81">
        <v>1011.7</v>
      </c>
      <c r="L12" s="81">
        <v>133</v>
      </c>
      <c r="M12" s="81">
        <v>707</v>
      </c>
      <c r="N12" s="81">
        <v>0</v>
      </c>
      <c r="O12" s="81">
        <v>0</v>
      </c>
      <c r="P12" s="81">
        <v>1.9</v>
      </c>
      <c r="Q12" s="81">
        <v>16.100000000000001</v>
      </c>
      <c r="R12" s="82" t="s">
        <v>26</v>
      </c>
    </row>
    <row r="13" spans="1:18" x14ac:dyDescent="0.25">
      <c r="A13" s="79">
        <v>9</v>
      </c>
      <c r="B13" s="81">
        <v>17.7</v>
      </c>
      <c r="C13" s="81">
        <v>22.8</v>
      </c>
      <c r="D13" s="84">
        <v>0.625</v>
      </c>
      <c r="E13" s="81">
        <v>14.6</v>
      </c>
      <c r="F13" s="84">
        <v>0.3125</v>
      </c>
      <c r="G13" s="81">
        <v>81</v>
      </c>
      <c r="H13" s="81">
        <v>91</v>
      </c>
      <c r="I13" s="81">
        <v>62</v>
      </c>
      <c r="J13" s="81">
        <v>1016.5</v>
      </c>
      <c r="K13" s="81">
        <v>1014.4</v>
      </c>
      <c r="L13" s="81">
        <v>95</v>
      </c>
      <c r="M13" s="81">
        <v>628</v>
      </c>
      <c r="N13" s="81">
        <v>0</v>
      </c>
      <c r="O13" s="81">
        <v>0</v>
      </c>
      <c r="P13" s="81">
        <v>1.5</v>
      </c>
      <c r="Q13" s="81">
        <v>16.100000000000001</v>
      </c>
      <c r="R13" s="82" t="s">
        <v>25</v>
      </c>
    </row>
    <row r="14" spans="1:18" x14ac:dyDescent="0.25">
      <c r="A14" s="75">
        <v>10</v>
      </c>
      <c r="B14" s="77">
        <v>15.8</v>
      </c>
      <c r="C14" s="77">
        <v>17.7</v>
      </c>
      <c r="D14" s="85">
        <v>0.6875</v>
      </c>
      <c r="E14" s="77">
        <v>14.4</v>
      </c>
      <c r="F14" s="85">
        <v>0.29166666666666669</v>
      </c>
      <c r="G14" s="77">
        <v>84</v>
      </c>
      <c r="H14" s="77">
        <v>89</v>
      </c>
      <c r="I14" s="77">
        <v>77</v>
      </c>
      <c r="J14" s="77">
        <v>1014.4</v>
      </c>
      <c r="K14" s="77">
        <v>1005.2</v>
      </c>
      <c r="L14" s="77">
        <v>35</v>
      </c>
      <c r="M14" s="77">
        <v>155</v>
      </c>
      <c r="N14" s="77">
        <v>0</v>
      </c>
      <c r="O14" s="77">
        <v>0.8</v>
      </c>
      <c r="P14" s="77">
        <v>4.3</v>
      </c>
      <c r="Q14" s="77">
        <v>25.7</v>
      </c>
      <c r="R14" s="78" t="s">
        <v>24</v>
      </c>
    </row>
    <row r="15" spans="1:18" x14ac:dyDescent="0.25">
      <c r="A15" s="13"/>
      <c r="B15" s="23"/>
      <c r="C15" s="23"/>
      <c r="D15" s="14"/>
      <c r="E15" s="23"/>
      <c r="F15" s="14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16"/>
    </row>
    <row r="16" spans="1:18" x14ac:dyDescent="0.25">
      <c r="A16" s="25"/>
      <c r="B16" s="26">
        <f>AVERAGE(B5:B14)</f>
        <v>17.240000000000002</v>
      </c>
      <c r="C16" s="26">
        <f>AVERAGE(C5:C14)</f>
        <v>21.08</v>
      </c>
      <c r="D16" s="27"/>
      <c r="E16" s="26">
        <f>AVERAGE(E5:E14)</f>
        <v>14.919999999999998</v>
      </c>
      <c r="F16" s="27"/>
      <c r="G16" s="45">
        <f t="shared" ref="G16:M16" si="0">AVERAGE(G5:G14)</f>
        <v>81.5</v>
      </c>
      <c r="H16" s="45">
        <f t="shared" si="0"/>
        <v>91.4</v>
      </c>
      <c r="I16" s="45">
        <f t="shared" si="0"/>
        <v>67.7</v>
      </c>
      <c r="J16" s="26">
        <f t="shared" si="0"/>
        <v>1017.8100000000001</v>
      </c>
      <c r="K16" s="26">
        <f t="shared" si="0"/>
        <v>1013.7</v>
      </c>
      <c r="L16" s="26">
        <f t="shared" si="0"/>
        <v>77</v>
      </c>
      <c r="M16" s="26">
        <f t="shared" si="0"/>
        <v>517.20000000000005</v>
      </c>
      <c r="N16" s="26"/>
      <c r="O16" s="26">
        <f>SUM(O5:O14)</f>
        <v>24.4</v>
      </c>
      <c r="P16" s="26">
        <f>AVERAGE(P5:P14)</f>
        <v>3.41</v>
      </c>
      <c r="Q16" s="26">
        <f>AVERAGE(Q5:Q14)</f>
        <v>23.15</v>
      </c>
      <c r="R16" s="28"/>
    </row>
    <row r="17" spans="1:18" x14ac:dyDescent="0.25">
      <c r="A17" s="13"/>
      <c r="B17" s="23"/>
      <c r="C17" s="23"/>
      <c r="D17" s="14"/>
      <c r="E17" s="23"/>
      <c r="F17" s="14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16"/>
    </row>
    <row r="18" spans="1:18" x14ac:dyDescent="0.25">
      <c r="A18" s="67">
        <v>11</v>
      </c>
      <c r="B18" s="68">
        <v>16.899999999999999</v>
      </c>
      <c r="C18" s="68">
        <v>21.9</v>
      </c>
      <c r="D18" s="83">
        <v>0.66666666666666663</v>
      </c>
      <c r="E18" s="68">
        <v>13.6</v>
      </c>
      <c r="F18" s="83">
        <v>0.3125</v>
      </c>
      <c r="G18" s="68">
        <v>75</v>
      </c>
      <c r="H18" s="68">
        <v>89</v>
      </c>
      <c r="I18" s="68">
        <v>54</v>
      </c>
      <c r="J18" s="68">
        <v>1009.7</v>
      </c>
      <c r="K18" s="68">
        <v>1004</v>
      </c>
      <c r="L18" s="68">
        <v>120</v>
      </c>
      <c r="M18" s="68">
        <v>647</v>
      </c>
      <c r="N18" s="68">
        <v>0</v>
      </c>
      <c r="O18" s="68">
        <v>0</v>
      </c>
      <c r="P18" s="68">
        <v>5.5</v>
      </c>
      <c r="Q18" s="68">
        <v>24.1</v>
      </c>
      <c r="R18" s="69" t="s">
        <v>26</v>
      </c>
    </row>
    <row r="19" spans="1:18" x14ac:dyDescent="0.25">
      <c r="A19" s="79">
        <v>12</v>
      </c>
      <c r="B19" s="81">
        <v>16.899999999999999</v>
      </c>
      <c r="C19" s="81">
        <v>23.3</v>
      </c>
      <c r="D19" s="84">
        <v>0.625</v>
      </c>
      <c r="E19" s="81">
        <v>11.4</v>
      </c>
      <c r="F19" s="84">
        <v>0.33333333333333331</v>
      </c>
      <c r="G19" s="81">
        <v>76</v>
      </c>
      <c r="H19" s="81">
        <v>89</v>
      </c>
      <c r="I19" s="81">
        <v>56</v>
      </c>
      <c r="J19" s="81">
        <v>1014</v>
      </c>
      <c r="K19" s="81">
        <v>1010</v>
      </c>
      <c r="L19" s="81">
        <v>120</v>
      </c>
      <c r="M19" s="81">
        <v>617</v>
      </c>
      <c r="N19" s="81">
        <v>0</v>
      </c>
      <c r="O19" s="81">
        <v>0</v>
      </c>
      <c r="P19" s="81">
        <v>1.9</v>
      </c>
      <c r="Q19" s="81">
        <v>16.100000000000001</v>
      </c>
      <c r="R19" s="82" t="s">
        <v>26</v>
      </c>
    </row>
    <row r="20" spans="1:18" x14ac:dyDescent="0.25">
      <c r="A20" s="79">
        <v>13</v>
      </c>
      <c r="B20" s="81">
        <v>15.1</v>
      </c>
      <c r="C20" s="81">
        <v>16.7</v>
      </c>
      <c r="D20" s="84">
        <v>2.0833333333333332E-2</v>
      </c>
      <c r="E20" s="81">
        <v>14.7</v>
      </c>
      <c r="F20" s="84">
        <v>0.27083333333333331</v>
      </c>
      <c r="G20" s="81">
        <v>93</v>
      </c>
      <c r="H20" s="81">
        <v>95</v>
      </c>
      <c r="I20" s="81">
        <v>87</v>
      </c>
      <c r="J20" s="81">
        <v>1014</v>
      </c>
      <c r="K20" s="81">
        <v>1008.2</v>
      </c>
      <c r="L20" s="81">
        <v>16</v>
      </c>
      <c r="M20" s="81">
        <v>153</v>
      </c>
      <c r="N20" s="81">
        <v>19.7</v>
      </c>
      <c r="O20" s="81">
        <v>6.6</v>
      </c>
      <c r="P20" s="81">
        <v>4.4000000000000004</v>
      </c>
      <c r="Q20" s="81">
        <v>22.5</v>
      </c>
      <c r="R20" s="82" t="s">
        <v>27</v>
      </c>
    </row>
    <row r="21" spans="1:18" x14ac:dyDescent="0.25">
      <c r="A21" s="79">
        <v>14</v>
      </c>
      <c r="B21" s="81">
        <v>15.7</v>
      </c>
      <c r="C21" s="81">
        <v>16.899999999999999</v>
      </c>
      <c r="D21" s="84">
        <v>0.66666666666666663</v>
      </c>
      <c r="E21" s="81">
        <v>14.5</v>
      </c>
      <c r="F21" s="84">
        <v>0.99930555555555556</v>
      </c>
      <c r="G21" s="81">
        <v>95</v>
      </c>
      <c r="H21" s="81">
        <v>96</v>
      </c>
      <c r="I21" s="81">
        <v>95</v>
      </c>
      <c r="J21" s="81">
        <v>1008.2</v>
      </c>
      <c r="K21" s="81">
        <v>1005</v>
      </c>
      <c r="L21" s="81">
        <v>18</v>
      </c>
      <c r="M21" s="81">
        <v>118</v>
      </c>
      <c r="N21" s="81">
        <v>5.3</v>
      </c>
      <c r="O21" s="81">
        <v>7.4</v>
      </c>
      <c r="P21" s="81">
        <v>2.5</v>
      </c>
      <c r="Q21" s="81">
        <v>24.1</v>
      </c>
      <c r="R21" s="82" t="s">
        <v>25</v>
      </c>
    </row>
    <row r="22" spans="1:18" x14ac:dyDescent="0.25">
      <c r="A22" s="79">
        <v>15</v>
      </c>
      <c r="B22" s="81">
        <v>15.2</v>
      </c>
      <c r="C22" s="81">
        <v>20.2</v>
      </c>
      <c r="D22" s="84">
        <v>0.60416666666666663</v>
      </c>
      <c r="E22" s="81">
        <v>12.9</v>
      </c>
      <c r="F22" s="84">
        <v>0.16666666666666666</v>
      </c>
      <c r="G22" s="81">
        <v>82</v>
      </c>
      <c r="H22" s="81">
        <v>95</v>
      </c>
      <c r="I22" s="81">
        <v>59</v>
      </c>
      <c r="J22" s="81">
        <v>1009</v>
      </c>
      <c r="K22" s="81">
        <v>1005</v>
      </c>
      <c r="L22" s="81">
        <v>92</v>
      </c>
      <c r="M22" s="81">
        <v>719</v>
      </c>
      <c r="N22" s="81">
        <v>3.3</v>
      </c>
      <c r="O22" s="81">
        <v>1</v>
      </c>
      <c r="P22" s="81">
        <v>4.3</v>
      </c>
      <c r="Q22" s="81">
        <v>27.4</v>
      </c>
      <c r="R22" s="82" t="s">
        <v>28</v>
      </c>
    </row>
    <row r="23" spans="1:18" x14ac:dyDescent="0.25">
      <c r="A23" s="79">
        <v>16</v>
      </c>
      <c r="B23" s="81">
        <v>13.7</v>
      </c>
      <c r="C23" s="81">
        <v>17.7</v>
      </c>
      <c r="D23" s="84">
        <v>0.66666666666666663</v>
      </c>
      <c r="E23" s="81">
        <v>10.9</v>
      </c>
      <c r="F23" s="84">
        <v>0.39583333333333331</v>
      </c>
      <c r="G23" s="81">
        <v>71</v>
      </c>
      <c r="H23" s="81">
        <v>83</v>
      </c>
      <c r="I23" s="81">
        <v>54</v>
      </c>
      <c r="J23" s="81">
        <v>1015.8</v>
      </c>
      <c r="K23" s="81">
        <v>1008.9</v>
      </c>
      <c r="L23" s="81">
        <v>134</v>
      </c>
      <c r="M23" s="81">
        <v>613</v>
      </c>
      <c r="N23" s="81">
        <v>0</v>
      </c>
      <c r="O23" s="81">
        <v>0.2</v>
      </c>
      <c r="P23" s="81">
        <v>2.7</v>
      </c>
      <c r="Q23" s="81">
        <v>35.4</v>
      </c>
      <c r="R23" s="82" t="s">
        <v>7</v>
      </c>
    </row>
    <row r="24" spans="1:18" x14ac:dyDescent="0.25">
      <c r="A24" s="79">
        <v>17</v>
      </c>
      <c r="B24" s="81">
        <v>12.9</v>
      </c>
      <c r="C24" s="81">
        <v>18</v>
      </c>
      <c r="D24" s="84">
        <v>0.66666666666666663</v>
      </c>
      <c r="E24" s="81">
        <v>7.8</v>
      </c>
      <c r="F24" s="84">
        <v>0.33333333333333331</v>
      </c>
      <c r="G24" s="81">
        <v>79</v>
      </c>
      <c r="H24" s="81">
        <v>91</v>
      </c>
      <c r="I24" s="81">
        <v>62</v>
      </c>
      <c r="J24" s="81">
        <v>1018.1</v>
      </c>
      <c r="K24" s="81">
        <v>1015.2</v>
      </c>
      <c r="L24" s="81">
        <v>114</v>
      </c>
      <c r="M24" s="81">
        <v>687</v>
      </c>
      <c r="N24" s="81">
        <v>2</v>
      </c>
      <c r="O24" s="81">
        <v>0.6</v>
      </c>
      <c r="P24" s="81">
        <v>2</v>
      </c>
      <c r="Q24" s="81">
        <v>16.100000000000001</v>
      </c>
      <c r="R24" s="82" t="s">
        <v>25</v>
      </c>
    </row>
    <row r="25" spans="1:18" x14ac:dyDescent="0.25">
      <c r="A25" s="79">
        <v>18</v>
      </c>
      <c r="B25" s="81">
        <v>12.5</v>
      </c>
      <c r="C25" s="81">
        <v>14.4</v>
      </c>
      <c r="D25" s="84">
        <v>0.625</v>
      </c>
      <c r="E25" s="81">
        <v>10.7</v>
      </c>
      <c r="F25" s="84">
        <v>0.14583333333333334</v>
      </c>
      <c r="G25" s="81">
        <v>90</v>
      </c>
      <c r="H25" s="81">
        <v>93</v>
      </c>
      <c r="I25" s="81">
        <v>85</v>
      </c>
      <c r="J25" s="81">
        <v>1017.5</v>
      </c>
      <c r="K25" s="81">
        <v>1014.7</v>
      </c>
      <c r="L25" s="81">
        <v>22</v>
      </c>
      <c r="M25" s="81">
        <v>243</v>
      </c>
      <c r="N25" s="81">
        <v>0</v>
      </c>
      <c r="O25" s="81">
        <v>1.6</v>
      </c>
      <c r="P25" s="81">
        <v>1.2</v>
      </c>
      <c r="Q25" s="81">
        <v>12.9</v>
      </c>
      <c r="R25" s="82" t="s">
        <v>6</v>
      </c>
    </row>
    <row r="26" spans="1:18" x14ac:dyDescent="0.25">
      <c r="A26" s="79">
        <v>19</v>
      </c>
      <c r="B26" s="81">
        <v>13.4</v>
      </c>
      <c r="C26" s="81">
        <v>17.7</v>
      </c>
      <c r="D26" s="84">
        <v>0.6875</v>
      </c>
      <c r="E26" s="81">
        <v>11.2</v>
      </c>
      <c r="F26" s="84">
        <v>0.99930555555555556</v>
      </c>
      <c r="G26" s="81">
        <v>90</v>
      </c>
      <c r="H26" s="81">
        <v>96</v>
      </c>
      <c r="I26" s="81">
        <v>73</v>
      </c>
      <c r="J26" s="81">
        <v>1014.5</v>
      </c>
      <c r="K26" s="81">
        <v>1011.4</v>
      </c>
      <c r="L26" s="81">
        <v>57</v>
      </c>
      <c r="M26" s="81">
        <v>487</v>
      </c>
      <c r="N26" s="81">
        <v>7.4</v>
      </c>
      <c r="O26" s="81">
        <v>6.8</v>
      </c>
      <c r="P26" s="81">
        <v>2.6</v>
      </c>
      <c r="Q26" s="81">
        <v>16.100000000000001</v>
      </c>
      <c r="R26" s="82" t="s">
        <v>28</v>
      </c>
    </row>
    <row r="27" spans="1:18" x14ac:dyDescent="0.25">
      <c r="A27" s="75">
        <v>20</v>
      </c>
      <c r="B27" s="77">
        <v>11.7</v>
      </c>
      <c r="C27" s="77">
        <v>18.7</v>
      </c>
      <c r="D27" s="85">
        <v>0.625</v>
      </c>
      <c r="E27" s="77">
        <v>6.8</v>
      </c>
      <c r="F27" s="85">
        <v>0.35416666666666669</v>
      </c>
      <c r="G27" s="77">
        <v>79</v>
      </c>
      <c r="H27" s="77">
        <v>95</v>
      </c>
      <c r="I27" s="77">
        <v>50</v>
      </c>
      <c r="J27" s="77">
        <v>1016.6</v>
      </c>
      <c r="K27" s="77">
        <v>1014.5</v>
      </c>
      <c r="L27" s="77">
        <v>130</v>
      </c>
      <c r="M27" s="77">
        <v>557</v>
      </c>
      <c r="N27" s="77">
        <v>0</v>
      </c>
      <c r="O27" s="77">
        <v>0</v>
      </c>
      <c r="P27" s="77">
        <v>0.4</v>
      </c>
      <c r="Q27" s="77">
        <v>9.6999999999999993</v>
      </c>
      <c r="R27" s="78" t="s">
        <v>6</v>
      </c>
    </row>
    <row r="28" spans="1:18" x14ac:dyDescent="0.25">
      <c r="A28" s="13"/>
      <c r="B28" s="23"/>
      <c r="C28" s="23"/>
      <c r="D28" s="14"/>
      <c r="E28" s="23"/>
      <c r="F28" s="14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16"/>
    </row>
    <row r="29" spans="1:18" x14ac:dyDescent="0.25">
      <c r="A29" s="25"/>
      <c r="B29" s="26">
        <f>AVERAGE(B18:B27)</f>
        <v>14.4</v>
      </c>
      <c r="C29" s="26">
        <f>AVERAGE(C18:C27)</f>
        <v>18.55</v>
      </c>
      <c r="D29" s="26"/>
      <c r="E29" s="26">
        <f>AVERAGE(E18:E27)</f>
        <v>11.450000000000001</v>
      </c>
      <c r="F29" s="26"/>
      <c r="G29" s="45">
        <f t="shared" ref="G29:M29" si="1">AVERAGE(G18:G27)</f>
        <v>83</v>
      </c>
      <c r="H29" s="45">
        <f t="shared" si="1"/>
        <v>92.2</v>
      </c>
      <c r="I29" s="45">
        <f t="shared" si="1"/>
        <v>67.5</v>
      </c>
      <c r="J29" s="26">
        <f t="shared" si="1"/>
        <v>1013.74</v>
      </c>
      <c r="K29" s="26">
        <f t="shared" si="1"/>
        <v>1009.6899999999999</v>
      </c>
      <c r="L29" s="26">
        <f t="shared" si="1"/>
        <v>82.3</v>
      </c>
      <c r="M29" s="26">
        <f t="shared" si="1"/>
        <v>484.1</v>
      </c>
      <c r="N29" s="26"/>
      <c r="O29" s="26">
        <f>SUM(O18:O27)</f>
        <v>24.2</v>
      </c>
      <c r="P29" s="26">
        <f>AVERAGE(P18:P27)</f>
        <v>2.75</v>
      </c>
      <c r="Q29" s="26">
        <f>AVERAGE(Q18:Q27)</f>
        <v>20.440000000000001</v>
      </c>
      <c r="R29" s="28"/>
    </row>
    <row r="30" spans="1:18" x14ac:dyDescent="0.25">
      <c r="A30" s="13"/>
      <c r="B30" s="23"/>
      <c r="C30" s="23"/>
      <c r="D30" s="14"/>
      <c r="E30" s="23"/>
      <c r="F30" s="14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16"/>
    </row>
    <row r="31" spans="1:18" x14ac:dyDescent="0.25">
      <c r="A31" s="67">
        <v>21</v>
      </c>
      <c r="B31" s="68">
        <v>11.3</v>
      </c>
      <c r="C31" s="68">
        <v>17.8</v>
      </c>
      <c r="D31" s="83">
        <v>0.64583333333333337</v>
      </c>
      <c r="E31" s="68">
        <v>7.6</v>
      </c>
      <c r="F31" s="83">
        <v>0.33333333333333331</v>
      </c>
      <c r="G31" s="68">
        <v>74</v>
      </c>
      <c r="H31" s="68">
        <v>91</v>
      </c>
      <c r="I31" s="68">
        <v>48</v>
      </c>
      <c r="J31" s="68">
        <v>1017.6</v>
      </c>
      <c r="K31" s="68">
        <v>1014.4</v>
      </c>
      <c r="L31" s="68">
        <v>125</v>
      </c>
      <c r="M31" s="68">
        <v>573</v>
      </c>
      <c r="N31" s="68">
        <v>0</v>
      </c>
      <c r="O31" s="68">
        <v>0</v>
      </c>
      <c r="P31" s="68">
        <v>3.4</v>
      </c>
      <c r="Q31" s="68">
        <v>27.4</v>
      </c>
      <c r="R31" s="69" t="s">
        <v>27</v>
      </c>
    </row>
    <row r="32" spans="1:18" x14ac:dyDescent="0.25">
      <c r="A32" s="79">
        <v>22</v>
      </c>
      <c r="B32" s="81">
        <v>11.6</v>
      </c>
      <c r="C32" s="81">
        <v>17.5</v>
      </c>
      <c r="D32" s="84">
        <v>0.625</v>
      </c>
      <c r="E32" s="81">
        <v>7</v>
      </c>
      <c r="F32" s="84">
        <v>0.3125</v>
      </c>
      <c r="G32" s="81">
        <v>72</v>
      </c>
      <c r="H32" s="81">
        <v>87</v>
      </c>
      <c r="I32" s="81">
        <v>53</v>
      </c>
      <c r="J32" s="81">
        <v>1015.9</v>
      </c>
      <c r="K32" s="81">
        <v>1012</v>
      </c>
      <c r="L32" s="81">
        <v>127</v>
      </c>
      <c r="M32" s="81">
        <v>686</v>
      </c>
      <c r="N32" s="81">
        <v>0</v>
      </c>
      <c r="O32" s="81">
        <v>0</v>
      </c>
      <c r="P32" s="81">
        <v>4.4000000000000004</v>
      </c>
      <c r="Q32" s="81">
        <v>32.200000000000003</v>
      </c>
      <c r="R32" s="82" t="s">
        <v>28</v>
      </c>
    </row>
    <row r="33" spans="1:27" x14ac:dyDescent="0.25">
      <c r="A33" s="79">
        <v>23</v>
      </c>
      <c r="B33" s="81">
        <v>11.9</v>
      </c>
      <c r="C33" s="81">
        <v>19.399999999999999</v>
      </c>
      <c r="D33" s="84">
        <v>0.66666666666666663</v>
      </c>
      <c r="E33" s="81">
        <v>7.1</v>
      </c>
      <c r="F33" s="84">
        <v>0.3125</v>
      </c>
      <c r="G33" s="81">
        <v>78</v>
      </c>
      <c r="H33" s="81">
        <v>90</v>
      </c>
      <c r="I33" s="81">
        <v>53</v>
      </c>
      <c r="J33" s="81">
        <v>1022</v>
      </c>
      <c r="K33" s="81">
        <v>1016.2</v>
      </c>
      <c r="L33" s="81">
        <v>113</v>
      </c>
      <c r="M33" s="81">
        <v>531</v>
      </c>
      <c r="N33" s="81">
        <v>0</v>
      </c>
      <c r="O33" s="81">
        <v>0</v>
      </c>
      <c r="P33" s="81">
        <v>1.2</v>
      </c>
      <c r="Q33" s="81">
        <v>12.9</v>
      </c>
      <c r="R33" s="82" t="s">
        <v>2</v>
      </c>
    </row>
    <row r="34" spans="1:27" ht="15" customHeight="1" x14ac:dyDescent="0.25">
      <c r="A34" s="79">
        <v>24</v>
      </c>
      <c r="B34" s="81">
        <v>11.8</v>
      </c>
      <c r="C34" s="81">
        <v>19.7</v>
      </c>
      <c r="D34" s="84">
        <v>0.66666666666666663</v>
      </c>
      <c r="E34" s="81">
        <v>6.6</v>
      </c>
      <c r="F34" s="84">
        <v>0.33333333333333331</v>
      </c>
      <c r="G34" s="81">
        <v>82</v>
      </c>
      <c r="H34" s="81">
        <v>94</v>
      </c>
      <c r="I34" s="81">
        <v>58</v>
      </c>
      <c r="J34" s="81">
        <v>1022.9</v>
      </c>
      <c r="K34" s="81">
        <v>1019.9</v>
      </c>
      <c r="L34" s="81">
        <v>113</v>
      </c>
      <c r="M34" s="81">
        <v>515</v>
      </c>
      <c r="N34" s="81">
        <v>0</v>
      </c>
      <c r="O34" s="81">
        <v>0</v>
      </c>
      <c r="P34" s="81">
        <v>1.3</v>
      </c>
      <c r="Q34" s="81">
        <v>14.5</v>
      </c>
      <c r="R34" s="82" t="s">
        <v>23</v>
      </c>
    </row>
    <row r="35" spans="1:27" ht="15" customHeight="1" x14ac:dyDescent="0.25">
      <c r="A35" s="79">
        <v>25</v>
      </c>
      <c r="B35" s="81">
        <v>12.1</v>
      </c>
      <c r="C35" s="81">
        <v>17.899999999999999</v>
      </c>
      <c r="D35" s="84">
        <v>0.64583333333333337</v>
      </c>
      <c r="E35" s="81">
        <v>8.5</v>
      </c>
      <c r="F35" s="84">
        <v>0.3125</v>
      </c>
      <c r="G35" s="81">
        <v>85</v>
      </c>
      <c r="H35" s="81">
        <v>93</v>
      </c>
      <c r="I35" s="81">
        <v>70</v>
      </c>
      <c r="J35" s="81">
        <v>1022.5</v>
      </c>
      <c r="K35" s="81">
        <v>1020.1</v>
      </c>
      <c r="L35" s="81">
        <v>71</v>
      </c>
      <c r="M35" s="81">
        <v>352</v>
      </c>
      <c r="N35" s="81">
        <v>0</v>
      </c>
      <c r="O35" s="81">
        <v>0</v>
      </c>
      <c r="P35" s="81">
        <v>1.7</v>
      </c>
      <c r="Q35" s="81">
        <v>12.9</v>
      </c>
      <c r="R35" s="82" t="s">
        <v>29</v>
      </c>
    </row>
    <row r="36" spans="1:27" ht="15" customHeight="1" x14ac:dyDescent="0.25">
      <c r="A36" s="79">
        <v>26</v>
      </c>
      <c r="B36" s="81">
        <v>10.7</v>
      </c>
      <c r="C36" s="81">
        <v>18.100000000000001</v>
      </c>
      <c r="D36" s="84">
        <v>0.625</v>
      </c>
      <c r="E36" s="81">
        <v>7</v>
      </c>
      <c r="F36" s="84">
        <v>0.3125</v>
      </c>
      <c r="G36" s="81">
        <v>87</v>
      </c>
      <c r="H36" s="81">
        <v>96</v>
      </c>
      <c r="I36" s="81">
        <v>62</v>
      </c>
      <c r="J36" s="81">
        <v>1022.5</v>
      </c>
      <c r="K36" s="81">
        <v>1019</v>
      </c>
      <c r="L36" s="81">
        <v>76</v>
      </c>
      <c r="M36" s="81">
        <v>462</v>
      </c>
      <c r="N36" s="81">
        <v>0</v>
      </c>
      <c r="O36" s="81">
        <v>0.2</v>
      </c>
      <c r="P36" s="81">
        <v>1.1000000000000001</v>
      </c>
      <c r="Q36" s="81">
        <v>12.9</v>
      </c>
      <c r="R36" s="82" t="s">
        <v>26</v>
      </c>
    </row>
    <row r="37" spans="1:27" ht="15" customHeight="1" x14ac:dyDescent="0.25">
      <c r="A37" s="79">
        <v>27</v>
      </c>
      <c r="B37" s="81">
        <v>11.7</v>
      </c>
      <c r="C37" s="81">
        <v>18</v>
      </c>
      <c r="D37" s="84">
        <v>0.625</v>
      </c>
      <c r="E37" s="81">
        <v>7.2</v>
      </c>
      <c r="F37" s="84">
        <v>0.35416666666666669</v>
      </c>
      <c r="G37" s="81">
        <v>88</v>
      </c>
      <c r="H37" s="81">
        <v>96</v>
      </c>
      <c r="I37" s="81">
        <v>68</v>
      </c>
      <c r="J37" s="81">
        <v>1020.9</v>
      </c>
      <c r="K37" s="81">
        <v>1018.4</v>
      </c>
      <c r="L37" s="81">
        <v>86</v>
      </c>
      <c r="M37" s="81">
        <v>476</v>
      </c>
      <c r="N37" s="81">
        <v>0</v>
      </c>
      <c r="O37" s="81">
        <v>0.2</v>
      </c>
      <c r="P37" s="81">
        <v>0.8</v>
      </c>
      <c r="Q37" s="81">
        <v>12.9</v>
      </c>
      <c r="R37" s="82" t="s">
        <v>25</v>
      </c>
      <c r="X37" s="91" t="s">
        <v>48</v>
      </c>
      <c r="Y37" s="92"/>
      <c r="Z37" s="93"/>
      <c r="AA37" s="30">
        <v>10</v>
      </c>
    </row>
    <row r="38" spans="1:27" ht="15" customHeight="1" x14ac:dyDescent="0.25">
      <c r="A38" s="79">
        <v>28</v>
      </c>
      <c r="B38" s="81">
        <v>12.7</v>
      </c>
      <c r="C38" s="81">
        <v>14</v>
      </c>
      <c r="D38" s="84">
        <v>0.97916666666666663</v>
      </c>
      <c r="E38" s="81">
        <v>12.1</v>
      </c>
      <c r="F38" s="84">
        <v>0.125</v>
      </c>
      <c r="G38" s="81">
        <v>94</v>
      </c>
      <c r="H38" s="81">
        <v>96</v>
      </c>
      <c r="I38" s="81">
        <v>90</v>
      </c>
      <c r="J38" s="81">
        <v>1018.2</v>
      </c>
      <c r="K38" s="81">
        <v>1012.3</v>
      </c>
      <c r="L38" s="81">
        <v>8</v>
      </c>
      <c r="M38" s="81">
        <v>49</v>
      </c>
      <c r="N38" s="81">
        <v>12.4</v>
      </c>
      <c r="O38" s="81">
        <v>7.8</v>
      </c>
      <c r="P38" s="81">
        <v>3.5</v>
      </c>
      <c r="Q38" s="81">
        <v>29</v>
      </c>
      <c r="R38" s="82" t="s">
        <v>7</v>
      </c>
      <c r="X38" s="91" t="s">
        <v>42</v>
      </c>
      <c r="Y38" s="92"/>
      <c r="Z38" s="93"/>
      <c r="AA38" s="30">
        <v>0</v>
      </c>
    </row>
    <row r="39" spans="1:27" x14ac:dyDescent="0.25">
      <c r="A39" s="79">
        <v>29</v>
      </c>
      <c r="B39" s="81">
        <v>13.7</v>
      </c>
      <c r="C39" s="81">
        <v>16</v>
      </c>
      <c r="D39" s="84">
        <v>0.66666666666666663</v>
      </c>
      <c r="E39" s="81">
        <v>12.3</v>
      </c>
      <c r="F39" s="84">
        <v>0.25</v>
      </c>
      <c r="G39" s="81">
        <v>93</v>
      </c>
      <c r="H39" s="81">
        <v>96</v>
      </c>
      <c r="I39" s="81">
        <v>88</v>
      </c>
      <c r="J39" s="81">
        <v>1019.5</v>
      </c>
      <c r="K39" s="81">
        <v>1010.5</v>
      </c>
      <c r="L39" s="81">
        <v>39</v>
      </c>
      <c r="M39" s="81">
        <v>346</v>
      </c>
      <c r="N39" s="81">
        <v>20.6</v>
      </c>
      <c r="O39" s="81">
        <v>5.8</v>
      </c>
      <c r="P39" s="81">
        <v>2.2000000000000002</v>
      </c>
      <c r="Q39" s="81">
        <v>12.9</v>
      </c>
      <c r="R39" s="82" t="s">
        <v>25</v>
      </c>
      <c r="X39" s="94" t="s">
        <v>37</v>
      </c>
      <c r="Y39" s="94"/>
      <c r="Z39" s="94"/>
      <c r="AA39" s="30">
        <v>18</v>
      </c>
    </row>
    <row r="40" spans="1:27" x14ac:dyDescent="0.25">
      <c r="A40" s="79">
        <v>30</v>
      </c>
      <c r="B40" s="81">
        <v>14.1</v>
      </c>
      <c r="C40" s="81">
        <v>19.7</v>
      </c>
      <c r="D40" s="84">
        <v>0.60416666666666663</v>
      </c>
      <c r="E40" s="81">
        <v>10.8</v>
      </c>
      <c r="F40" s="84">
        <v>0.29166666666666669</v>
      </c>
      <c r="G40" s="81">
        <v>86</v>
      </c>
      <c r="H40" s="81">
        <v>96</v>
      </c>
      <c r="I40" s="81">
        <v>64</v>
      </c>
      <c r="J40" s="81">
        <v>1025.0999999999999</v>
      </c>
      <c r="K40" s="81">
        <v>1019.9</v>
      </c>
      <c r="L40" s="81">
        <v>95</v>
      </c>
      <c r="M40" s="81">
        <v>473</v>
      </c>
      <c r="N40" s="81">
        <v>0</v>
      </c>
      <c r="O40" s="81">
        <v>0</v>
      </c>
      <c r="P40" s="81">
        <v>3.7</v>
      </c>
      <c r="Q40" s="81">
        <v>20.9</v>
      </c>
      <c r="R40" s="82" t="s">
        <v>23</v>
      </c>
      <c r="X40" s="6" t="s">
        <v>9</v>
      </c>
      <c r="Y40" s="29">
        <v>14.6</v>
      </c>
      <c r="Z40" s="30" t="s">
        <v>10</v>
      </c>
      <c r="AA40" s="7">
        <v>42279</v>
      </c>
    </row>
    <row r="41" spans="1:27" x14ac:dyDescent="0.25">
      <c r="A41" s="75">
        <v>31</v>
      </c>
      <c r="B41" s="77">
        <v>12.9</v>
      </c>
      <c r="C41" s="77">
        <v>18.399999999999999</v>
      </c>
      <c r="D41" s="85">
        <v>0.60416666666666663</v>
      </c>
      <c r="E41" s="77">
        <v>8.1</v>
      </c>
      <c r="F41" s="85">
        <v>0.3125</v>
      </c>
      <c r="G41" s="77">
        <v>77</v>
      </c>
      <c r="H41" s="77">
        <v>88</v>
      </c>
      <c r="I41" s="77">
        <v>59</v>
      </c>
      <c r="J41" s="77">
        <v>1031.3</v>
      </c>
      <c r="K41" s="77">
        <v>1025</v>
      </c>
      <c r="L41" s="77">
        <v>102</v>
      </c>
      <c r="M41" s="77">
        <v>471</v>
      </c>
      <c r="N41" s="77">
        <v>0</v>
      </c>
      <c r="O41" s="77">
        <v>0</v>
      </c>
      <c r="P41" s="77">
        <v>3.4</v>
      </c>
      <c r="Q41" s="77">
        <v>24.1</v>
      </c>
      <c r="R41" s="78" t="s">
        <v>0</v>
      </c>
    </row>
    <row r="42" spans="1:27" x14ac:dyDescent="0.25">
      <c r="A42" s="86"/>
      <c r="B42" s="4"/>
      <c r="C42" s="4"/>
      <c r="D42" s="87"/>
      <c r="E42" s="4"/>
      <c r="F42" s="87"/>
      <c r="G42" s="4"/>
      <c r="H42" s="4"/>
      <c r="I42" s="4"/>
      <c r="J42" s="87"/>
      <c r="K42" s="4"/>
      <c r="L42" s="4"/>
      <c r="M42" s="4"/>
      <c r="N42" s="4"/>
      <c r="O42" s="4"/>
      <c r="P42" s="4"/>
      <c r="Q42" s="4"/>
      <c r="R42" s="88"/>
    </row>
    <row r="43" spans="1:27" x14ac:dyDescent="0.25">
      <c r="A43" s="1"/>
      <c r="B43" s="26">
        <f>AVERAGE(B31:B41)</f>
        <v>12.227272727272727</v>
      </c>
      <c r="C43" s="26">
        <f>AVERAGE(C31:C41)</f>
        <v>17.86363636363636</v>
      </c>
      <c r="D43" s="26"/>
      <c r="E43" s="26">
        <f>AVERAGE(E31:E41)</f>
        <v>8.5727272727272723</v>
      </c>
      <c r="F43" s="27"/>
      <c r="G43" s="45">
        <f t="shared" ref="G43:M43" si="2">AVERAGE(G31:G41)</f>
        <v>83.272727272727266</v>
      </c>
      <c r="H43" s="45">
        <f t="shared" si="2"/>
        <v>93</v>
      </c>
      <c r="I43" s="45">
        <f t="shared" si="2"/>
        <v>64.818181818181813</v>
      </c>
      <c r="J43" s="26">
        <f t="shared" si="2"/>
        <v>1021.6727272727272</v>
      </c>
      <c r="K43" s="26">
        <f t="shared" si="2"/>
        <v>1017.0636363636363</v>
      </c>
      <c r="L43" s="26">
        <f t="shared" si="2"/>
        <v>86.818181818181813</v>
      </c>
      <c r="M43" s="26">
        <f t="shared" si="2"/>
        <v>448.54545454545456</v>
      </c>
      <c r="N43" s="46"/>
      <c r="O43" s="26">
        <f>SUM(O31:O41)</f>
        <v>14</v>
      </c>
      <c r="P43" s="26">
        <f>AVERAGE(P31:P41)</f>
        <v>2.4272727272727268</v>
      </c>
      <c r="Q43" s="26">
        <f>AVERAGE(Q31:Q41)</f>
        <v>19.327272727272728</v>
      </c>
      <c r="R43" s="40"/>
    </row>
    <row r="44" spans="1:27" x14ac:dyDescent="0.25">
      <c r="A44" s="35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20"/>
      <c r="M44" s="20"/>
      <c r="N44" s="20"/>
      <c r="O44" s="20"/>
      <c r="P44" s="20"/>
      <c r="Q44" s="20"/>
      <c r="R44" s="21"/>
    </row>
    <row r="45" spans="1:27" x14ac:dyDescent="0.25">
      <c r="A45" s="2"/>
      <c r="B45" s="5">
        <f>AVERAGE(B5:B14,B18:B27,B31:B41)</f>
        <v>14.545161290322579</v>
      </c>
      <c r="C45" s="5">
        <f>AVERAGE(C5:C14,C18:C27,C31:C41)</f>
        <v>19.122580645161285</v>
      </c>
      <c r="D45" s="3"/>
      <c r="E45" s="5">
        <f>AVERAGE(E5:E14,E18:E27,E31:E41)</f>
        <v>11.548387096774198</v>
      </c>
      <c r="F45" s="3"/>
      <c r="G45" s="47">
        <f t="shared" ref="G45:M45" si="3">AVERAGE(G5:G14,G18:G27,G31:G41)</f>
        <v>82.612903225806448</v>
      </c>
      <c r="H45" s="47">
        <f t="shared" si="3"/>
        <v>92.225806451612897</v>
      </c>
      <c r="I45" s="47">
        <f t="shared" si="3"/>
        <v>66.612903225806448</v>
      </c>
      <c r="J45" s="5">
        <f t="shared" si="3"/>
        <v>1017.8677419354839</v>
      </c>
      <c r="K45" s="5">
        <f t="shared" si="3"/>
        <v>1013.6000000000001</v>
      </c>
      <c r="L45" s="5">
        <f t="shared" si="3"/>
        <v>82.193548387096769</v>
      </c>
      <c r="M45" s="5">
        <f t="shared" si="3"/>
        <v>482.16129032258067</v>
      </c>
      <c r="N45" s="42"/>
      <c r="O45" s="5">
        <f>SUM(O5:O14,O18:O27,O31:O41)</f>
        <v>62.6</v>
      </c>
      <c r="P45" s="5">
        <f>AVERAGE(P5:P14,P18:P27,P31:P41)</f>
        <v>2.8483870967741938</v>
      </c>
      <c r="Q45" s="5">
        <f>AVERAGE(Q5:Q14,Q18:Q27,Q31:Q41)</f>
        <v>20.919354838709669</v>
      </c>
      <c r="R45" s="43"/>
    </row>
  </sheetData>
  <mergeCells count="21">
    <mergeCell ref="O2:O3"/>
    <mergeCell ref="P2:P3"/>
    <mergeCell ref="Q2:Q3"/>
    <mergeCell ref="R2:R3"/>
    <mergeCell ref="X39:Z39"/>
    <mergeCell ref="X37:Z37"/>
    <mergeCell ref="X38:Z38"/>
    <mergeCell ref="A2:A3"/>
    <mergeCell ref="B2:B3"/>
    <mergeCell ref="C2:C3"/>
    <mergeCell ref="D2:D3"/>
    <mergeCell ref="E2:E3"/>
    <mergeCell ref="K2:K3"/>
    <mergeCell ref="L2:L3"/>
    <mergeCell ref="M2:M3"/>
    <mergeCell ref="N2:N3"/>
    <mergeCell ref="F2:F3"/>
    <mergeCell ref="G2:G3"/>
    <mergeCell ref="H2:H3"/>
    <mergeCell ref="I2:I3"/>
    <mergeCell ref="J2:J3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3"/>
  <sheetViews>
    <sheetView workbookViewId="0">
      <selection activeCell="T37" sqref="T37"/>
    </sheetView>
  </sheetViews>
  <sheetFormatPr defaultRowHeight="15" x14ac:dyDescent="0.25"/>
  <cols>
    <col min="1" max="25" width="10.7109375" customWidth="1"/>
    <col min="27" max="27" width="10.7109375" bestFit="1" customWidth="1"/>
  </cols>
  <sheetData>
    <row r="1" spans="1:18" ht="15" customHeight="1" x14ac:dyDescent="0.25">
      <c r="A1" s="90" t="s">
        <v>3</v>
      </c>
      <c r="B1" s="90" t="s">
        <v>8</v>
      </c>
      <c r="C1" s="90" t="s">
        <v>12</v>
      </c>
      <c r="D1" s="90" t="s">
        <v>4</v>
      </c>
      <c r="E1" s="90" t="s">
        <v>13</v>
      </c>
      <c r="F1" s="90" t="s">
        <v>4</v>
      </c>
      <c r="G1" s="90" t="s">
        <v>14</v>
      </c>
      <c r="H1" s="90" t="s">
        <v>15</v>
      </c>
      <c r="I1" s="90" t="s">
        <v>16</v>
      </c>
      <c r="J1" s="90" t="s">
        <v>17</v>
      </c>
      <c r="K1" s="90" t="s">
        <v>18</v>
      </c>
      <c r="L1" s="90" t="s">
        <v>33</v>
      </c>
      <c r="M1" s="90" t="s">
        <v>34</v>
      </c>
      <c r="N1" s="90" t="s">
        <v>19</v>
      </c>
      <c r="O1" s="90" t="s">
        <v>5</v>
      </c>
      <c r="P1" s="90" t="s">
        <v>20</v>
      </c>
      <c r="Q1" s="90" t="s">
        <v>21</v>
      </c>
      <c r="R1" s="90" t="s">
        <v>22</v>
      </c>
    </row>
    <row r="2" spans="1:18" x14ac:dyDescent="0.25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</row>
    <row r="3" spans="1:18" x14ac:dyDescent="0.25">
      <c r="A3" s="36"/>
      <c r="B3" s="37"/>
      <c r="C3" s="37"/>
      <c r="D3" s="37"/>
      <c r="E3" s="37"/>
      <c r="F3" s="37"/>
      <c r="G3" s="37"/>
      <c r="H3" s="37"/>
      <c r="I3" s="37"/>
      <c r="J3" s="37"/>
      <c r="K3" s="37"/>
      <c r="L3" s="38"/>
      <c r="M3" s="38"/>
      <c r="N3" s="38"/>
      <c r="O3" s="38"/>
      <c r="P3" s="38"/>
      <c r="Q3" s="38"/>
      <c r="R3" s="39"/>
    </row>
    <row r="4" spans="1:18" x14ac:dyDescent="0.25">
      <c r="A4" s="67">
        <v>1</v>
      </c>
      <c r="B4" s="68">
        <v>11.6</v>
      </c>
      <c r="C4" s="68">
        <v>17.899999999999999</v>
      </c>
      <c r="D4" s="83">
        <v>0.5625</v>
      </c>
      <c r="E4" s="68">
        <v>7</v>
      </c>
      <c r="F4" s="83">
        <v>0.99930555555555556</v>
      </c>
      <c r="G4" s="68">
        <v>73</v>
      </c>
      <c r="H4" s="68">
        <v>89</v>
      </c>
      <c r="I4" s="68">
        <v>50</v>
      </c>
      <c r="J4" s="68">
        <v>1032.0999999999999</v>
      </c>
      <c r="K4" s="68">
        <v>1030.4000000000001</v>
      </c>
      <c r="L4" s="68">
        <v>102</v>
      </c>
      <c r="M4" s="68">
        <v>480</v>
      </c>
      <c r="N4" s="68">
        <v>0</v>
      </c>
      <c r="O4" s="68">
        <v>0</v>
      </c>
      <c r="P4" s="68">
        <v>3.1</v>
      </c>
      <c r="Q4" s="68">
        <v>22.5</v>
      </c>
      <c r="R4" s="69" t="s">
        <v>23</v>
      </c>
    </row>
    <row r="5" spans="1:18" x14ac:dyDescent="0.25">
      <c r="A5" s="79">
        <v>2</v>
      </c>
      <c r="B5" s="81">
        <v>9.1999999999999993</v>
      </c>
      <c r="C5" s="81">
        <v>16.7</v>
      </c>
      <c r="D5" s="84">
        <v>0.60416666666666663</v>
      </c>
      <c r="E5" s="81">
        <v>4.5</v>
      </c>
      <c r="F5" s="84">
        <v>0.3125</v>
      </c>
      <c r="G5" s="81">
        <v>79</v>
      </c>
      <c r="H5" s="81">
        <v>94</v>
      </c>
      <c r="I5" s="81">
        <v>52</v>
      </c>
      <c r="J5" s="81">
        <v>1032.5</v>
      </c>
      <c r="K5" s="81">
        <v>1030</v>
      </c>
      <c r="L5" s="81">
        <v>100</v>
      </c>
      <c r="M5" s="81">
        <v>475</v>
      </c>
      <c r="N5" s="81">
        <v>0</v>
      </c>
      <c r="O5" s="81">
        <v>0</v>
      </c>
      <c r="P5" s="81">
        <v>1.2</v>
      </c>
      <c r="Q5" s="81">
        <v>12.9</v>
      </c>
      <c r="R5" s="82" t="s">
        <v>26</v>
      </c>
    </row>
    <row r="6" spans="1:18" x14ac:dyDescent="0.25">
      <c r="A6" s="79">
        <v>3</v>
      </c>
      <c r="B6" s="81">
        <v>10</v>
      </c>
      <c r="C6" s="81">
        <v>16.7</v>
      </c>
      <c r="D6" s="84">
        <v>0.60416666666666663</v>
      </c>
      <c r="E6" s="81">
        <v>5.5</v>
      </c>
      <c r="F6" s="84">
        <v>0.14583333333333334</v>
      </c>
      <c r="G6" s="81">
        <v>83</v>
      </c>
      <c r="H6" s="81">
        <v>94</v>
      </c>
      <c r="I6" s="81">
        <v>63</v>
      </c>
      <c r="J6" s="81">
        <v>1030.0999999999999</v>
      </c>
      <c r="K6" s="81">
        <v>1025</v>
      </c>
      <c r="L6" s="81">
        <v>90</v>
      </c>
      <c r="M6" s="81">
        <v>427</v>
      </c>
      <c r="N6" s="81">
        <v>0</v>
      </c>
      <c r="O6" s="81">
        <v>0.2</v>
      </c>
      <c r="P6" s="81">
        <v>1.6</v>
      </c>
      <c r="Q6" s="81">
        <v>14.5</v>
      </c>
      <c r="R6" s="82" t="s">
        <v>26</v>
      </c>
    </row>
    <row r="7" spans="1:18" x14ac:dyDescent="0.25">
      <c r="A7" s="79">
        <v>4</v>
      </c>
      <c r="B7" s="81">
        <v>11.6</v>
      </c>
      <c r="C7" s="81">
        <v>16.3</v>
      </c>
      <c r="D7" s="84">
        <v>0.625</v>
      </c>
      <c r="E7" s="81">
        <v>8.5</v>
      </c>
      <c r="F7" s="84">
        <v>0.99930555555555556</v>
      </c>
      <c r="G7" s="81">
        <v>83</v>
      </c>
      <c r="H7" s="81">
        <v>91</v>
      </c>
      <c r="I7" s="81">
        <v>70</v>
      </c>
      <c r="J7" s="81">
        <v>1025</v>
      </c>
      <c r="K7" s="81">
        <v>1019.9</v>
      </c>
      <c r="L7" s="81">
        <v>51</v>
      </c>
      <c r="M7" s="81">
        <v>418</v>
      </c>
      <c r="N7" s="81">
        <v>0</v>
      </c>
      <c r="O7" s="81">
        <v>0</v>
      </c>
      <c r="P7" s="81">
        <v>3.6</v>
      </c>
      <c r="Q7" s="81">
        <v>22.5</v>
      </c>
      <c r="R7" s="82" t="s">
        <v>26</v>
      </c>
    </row>
    <row r="8" spans="1:18" x14ac:dyDescent="0.25">
      <c r="A8" s="79">
        <v>5</v>
      </c>
      <c r="B8" s="81">
        <v>11.6</v>
      </c>
      <c r="C8" s="81">
        <v>19.600000000000001</v>
      </c>
      <c r="D8" s="84">
        <v>0.625</v>
      </c>
      <c r="E8" s="81">
        <v>6.7</v>
      </c>
      <c r="F8" s="84">
        <v>0.3125</v>
      </c>
      <c r="G8" s="81">
        <v>85</v>
      </c>
      <c r="H8" s="81">
        <v>95</v>
      </c>
      <c r="I8" s="81">
        <v>67</v>
      </c>
      <c r="J8" s="81">
        <v>1021.3</v>
      </c>
      <c r="K8" s="81">
        <v>1019.1</v>
      </c>
      <c r="L8" s="81">
        <v>85</v>
      </c>
      <c r="M8" s="81">
        <v>424</v>
      </c>
      <c r="N8" s="81">
        <v>0</v>
      </c>
      <c r="O8" s="81">
        <v>0</v>
      </c>
      <c r="P8" s="81">
        <v>1.2</v>
      </c>
      <c r="Q8" s="81">
        <v>16.100000000000001</v>
      </c>
      <c r="R8" s="82" t="s">
        <v>27</v>
      </c>
    </row>
    <row r="9" spans="1:18" x14ac:dyDescent="0.25">
      <c r="A9" s="79">
        <v>6</v>
      </c>
      <c r="B9" s="81">
        <v>12.6</v>
      </c>
      <c r="C9" s="81">
        <v>20.100000000000001</v>
      </c>
      <c r="D9" s="84">
        <v>0.625</v>
      </c>
      <c r="E9" s="81">
        <v>8.9</v>
      </c>
      <c r="F9" s="84">
        <v>0.25</v>
      </c>
      <c r="G9" s="81">
        <v>86</v>
      </c>
      <c r="H9" s="81">
        <v>95</v>
      </c>
      <c r="I9" s="81">
        <v>67</v>
      </c>
      <c r="J9" s="81">
        <v>1025.4000000000001</v>
      </c>
      <c r="K9" s="81">
        <v>1021.1</v>
      </c>
      <c r="L9" s="81">
        <v>74</v>
      </c>
      <c r="M9" s="81">
        <v>454</v>
      </c>
      <c r="N9" s="81">
        <v>0</v>
      </c>
      <c r="O9" s="81">
        <v>0.2</v>
      </c>
      <c r="P9" s="81">
        <v>2.6</v>
      </c>
      <c r="Q9" s="81">
        <v>20.9</v>
      </c>
      <c r="R9" s="82" t="s">
        <v>1</v>
      </c>
    </row>
    <row r="10" spans="1:18" x14ac:dyDescent="0.25">
      <c r="A10" s="79">
        <v>7</v>
      </c>
      <c r="B10" s="81">
        <v>12.9</v>
      </c>
      <c r="C10" s="81">
        <v>21.2</v>
      </c>
      <c r="D10" s="84">
        <v>0.625</v>
      </c>
      <c r="E10" s="81">
        <v>8.8000000000000007</v>
      </c>
      <c r="F10" s="84">
        <v>0.3125</v>
      </c>
      <c r="G10" s="81">
        <v>86</v>
      </c>
      <c r="H10" s="81">
        <v>96</v>
      </c>
      <c r="I10" s="81">
        <v>63</v>
      </c>
      <c r="J10" s="81">
        <v>1027.5</v>
      </c>
      <c r="K10" s="81">
        <v>1025.2</v>
      </c>
      <c r="L10" s="81">
        <v>84</v>
      </c>
      <c r="M10" s="81">
        <v>469</v>
      </c>
      <c r="N10" s="81">
        <v>0</v>
      </c>
      <c r="O10" s="81">
        <v>0.2</v>
      </c>
      <c r="P10" s="81">
        <v>2.2000000000000002</v>
      </c>
      <c r="Q10" s="81">
        <v>20.9</v>
      </c>
      <c r="R10" s="82" t="s">
        <v>6</v>
      </c>
    </row>
    <row r="11" spans="1:18" x14ac:dyDescent="0.25">
      <c r="A11" s="79">
        <v>8</v>
      </c>
      <c r="B11" s="81">
        <v>13</v>
      </c>
      <c r="C11" s="81">
        <v>20.6</v>
      </c>
      <c r="D11" s="84">
        <v>0.60416666666666663</v>
      </c>
      <c r="E11" s="81">
        <v>9.1</v>
      </c>
      <c r="F11" s="84">
        <v>0.33333333333333331</v>
      </c>
      <c r="G11" s="81">
        <v>87</v>
      </c>
      <c r="H11" s="81">
        <v>95</v>
      </c>
      <c r="I11" s="81">
        <v>68</v>
      </c>
      <c r="J11" s="81">
        <v>1029.5</v>
      </c>
      <c r="K11" s="81">
        <v>1026.9000000000001</v>
      </c>
      <c r="L11" s="81">
        <v>79</v>
      </c>
      <c r="M11" s="81">
        <v>404</v>
      </c>
      <c r="N11" s="81">
        <v>0</v>
      </c>
      <c r="O11" s="81">
        <v>0</v>
      </c>
      <c r="P11" s="81">
        <v>1.7</v>
      </c>
      <c r="Q11" s="81">
        <v>16.100000000000001</v>
      </c>
      <c r="R11" s="82" t="s">
        <v>23</v>
      </c>
    </row>
    <row r="12" spans="1:18" x14ac:dyDescent="0.25">
      <c r="A12" s="79">
        <v>9</v>
      </c>
      <c r="B12" s="81">
        <v>12.9</v>
      </c>
      <c r="C12" s="81">
        <v>20.2</v>
      </c>
      <c r="D12" s="84">
        <v>0.60416666666666663</v>
      </c>
      <c r="E12" s="81">
        <v>9</v>
      </c>
      <c r="F12" s="84">
        <v>0.99930555555555556</v>
      </c>
      <c r="G12" s="81">
        <v>84</v>
      </c>
      <c r="H12" s="81">
        <v>94</v>
      </c>
      <c r="I12" s="81">
        <v>66</v>
      </c>
      <c r="J12" s="81">
        <v>1027.3</v>
      </c>
      <c r="K12" s="81">
        <v>1023.2</v>
      </c>
      <c r="L12" s="81">
        <v>80</v>
      </c>
      <c r="M12" s="81">
        <v>432</v>
      </c>
      <c r="N12" s="81">
        <v>0</v>
      </c>
      <c r="O12" s="81">
        <v>0.2</v>
      </c>
      <c r="P12" s="81">
        <v>4.2</v>
      </c>
      <c r="Q12" s="81">
        <v>25.7</v>
      </c>
      <c r="R12" s="82" t="s">
        <v>27</v>
      </c>
    </row>
    <row r="13" spans="1:18" x14ac:dyDescent="0.25">
      <c r="A13" s="75">
        <v>10</v>
      </c>
      <c r="B13" s="77">
        <v>12</v>
      </c>
      <c r="C13" s="77">
        <v>20.3</v>
      </c>
      <c r="D13" s="85">
        <v>0.625</v>
      </c>
      <c r="E13" s="77">
        <v>7.4</v>
      </c>
      <c r="F13" s="85">
        <v>0.29166666666666669</v>
      </c>
      <c r="G13" s="77">
        <v>88</v>
      </c>
      <c r="H13" s="77">
        <v>95</v>
      </c>
      <c r="I13" s="77">
        <v>68</v>
      </c>
      <c r="J13" s="77">
        <v>1024.9000000000001</v>
      </c>
      <c r="K13" s="77">
        <v>1022.5</v>
      </c>
      <c r="L13" s="77">
        <v>73</v>
      </c>
      <c r="M13" s="77">
        <v>429</v>
      </c>
      <c r="N13" s="77">
        <v>0</v>
      </c>
      <c r="O13" s="77">
        <v>0</v>
      </c>
      <c r="P13" s="77">
        <v>1.4</v>
      </c>
      <c r="Q13" s="77">
        <v>16.100000000000001</v>
      </c>
      <c r="R13" s="78" t="s">
        <v>29</v>
      </c>
    </row>
    <row r="14" spans="1:18" x14ac:dyDescent="0.25">
      <c r="A14" s="13"/>
      <c r="B14" s="23"/>
      <c r="C14" s="23"/>
      <c r="D14" s="14"/>
      <c r="E14" s="23"/>
      <c r="F14" s="14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16"/>
    </row>
    <row r="15" spans="1:18" x14ac:dyDescent="0.25">
      <c r="A15" s="25"/>
      <c r="B15" s="26">
        <f>AVERAGE(B4:B13)</f>
        <v>11.74</v>
      </c>
      <c r="C15" s="26">
        <f>AVERAGE(C4:C13)</f>
        <v>18.959999999999997</v>
      </c>
      <c r="D15" s="27"/>
      <c r="E15" s="26">
        <f>AVERAGE(E4:E13)</f>
        <v>7.5400000000000009</v>
      </c>
      <c r="F15" s="27"/>
      <c r="G15" s="45">
        <f t="shared" ref="G15:M15" si="0">AVERAGE(G4:G13)</f>
        <v>83.4</v>
      </c>
      <c r="H15" s="45">
        <f t="shared" si="0"/>
        <v>93.8</v>
      </c>
      <c r="I15" s="45">
        <f t="shared" si="0"/>
        <v>63.4</v>
      </c>
      <c r="J15" s="26">
        <f t="shared" si="0"/>
        <v>1027.56</v>
      </c>
      <c r="K15" s="26">
        <f t="shared" si="0"/>
        <v>1024.3300000000002</v>
      </c>
      <c r="L15" s="26">
        <f t="shared" si="0"/>
        <v>81.8</v>
      </c>
      <c r="M15" s="26">
        <f t="shared" si="0"/>
        <v>441.2</v>
      </c>
      <c r="N15" s="26"/>
      <c r="O15" s="26">
        <f>SUM(O4:O13)</f>
        <v>0.8</v>
      </c>
      <c r="P15" s="26">
        <f>AVERAGE(P4:P13)</f>
        <v>2.2799999999999998</v>
      </c>
      <c r="Q15" s="26">
        <f>AVERAGE(Q4:Q13)</f>
        <v>18.82</v>
      </c>
      <c r="R15" s="28"/>
    </row>
    <row r="16" spans="1:18" x14ac:dyDescent="0.25">
      <c r="A16" s="17"/>
      <c r="B16" s="24"/>
      <c r="C16" s="24"/>
      <c r="D16" s="18"/>
      <c r="E16" s="24"/>
      <c r="F16" s="18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19"/>
    </row>
    <row r="17" spans="1:18" x14ac:dyDescent="0.25">
      <c r="A17" s="67">
        <v>11</v>
      </c>
      <c r="B17" s="68">
        <v>10.6</v>
      </c>
      <c r="C17" s="68">
        <v>12.7</v>
      </c>
      <c r="D17" s="83">
        <v>0.64583333333333337</v>
      </c>
      <c r="E17" s="68">
        <v>9.6</v>
      </c>
      <c r="F17" s="83">
        <v>0.29166666666666669</v>
      </c>
      <c r="G17" s="68">
        <v>95</v>
      </c>
      <c r="H17" s="68">
        <v>96</v>
      </c>
      <c r="I17" s="68">
        <v>95</v>
      </c>
      <c r="J17" s="68">
        <v>1024.3</v>
      </c>
      <c r="K17" s="68">
        <v>1022.1</v>
      </c>
      <c r="L17" s="68">
        <v>31</v>
      </c>
      <c r="M17" s="68">
        <v>267</v>
      </c>
      <c r="N17" s="68">
        <v>0</v>
      </c>
      <c r="O17" s="68">
        <v>0.2</v>
      </c>
      <c r="P17" s="68">
        <v>0.9</v>
      </c>
      <c r="Q17" s="68">
        <v>12.9</v>
      </c>
      <c r="R17" s="69" t="s">
        <v>26</v>
      </c>
    </row>
    <row r="18" spans="1:18" x14ac:dyDescent="0.25">
      <c r="A18" s="79">
        <v>12</v>
      </c>
      <c r="B18" s="81">
        <v>10.6</v>
      </c>
      <c r="C18" s="81">
        <v>15.7</v>
      </c>
      <c r="D18" s="84">
        <v>0.64583333333333337</v>
      </c>
      <c r="E18" s="81">
        <v>8.6</v>
      </c>
      <c r="F18" s="84">
        <v>0.33333333333333331</v>
      </c>
      <c r="G18" s="81">
        <v>94</v>
      </c>
      <c r="H18" s="81">
        <v>97</v>
      </c>
      <c r="I18" s="81">
        <v>85</v>
      </c>
      <c r="J18" s="81">
        <v>1026.4000000000001</v>
      </c>
      <c r="K18" s="81">
        <v>1023.6</v>
      </c>
      <c r="L18" s="81">
        <v>48</v>
      </c>
      <c r="M18" s="81">
        <v>399</v>
      </c>
      <c r="N18" s="81">
        <v>0</v>
      </c>
      <c r="O18" s="81">
        <v>0.2</v>
      </c>
      <c r="P18" s="81">
        <v>2.7</v>
      </c>
      <c r="Q18" s="81">
        <v>16.100000000000001</v>
      </c>
      <c r="R18" s="82" t="s">
        <v>24</v>
      </c>
    </row>
    <row r="19" spans="1:18" x14ac:dyDescent="0.25">
      <c r="A19" s="79">
        <v>13</v>
      </c>
      <c r="B19" s="81">
        <v>9.1999999999999993</v>
      </c>
      <c r="C19" s="81">
        <v>10.6</v>
      </c>
      <c r="D19" s="84">
        <v>0.625</v>
      </c>
      <c r="E19" s="81">
        <v>8</v>
      </c>
      <c r="F19" s="84">
        <v>0.16666666666666666</v>
      </c>
      <c r="G19" s="81">
        <v>95</v>
      </c>
      <c r="H19" s="81">
        <v>97</v>
      </c>
      <c r="I19" s="81">
        <v>95</v>
      </c>
      <c r="J19" s="81">
        <v>1027.5</v>
      </c>
      <c r="K19" s="81">
        <v>1025.5</v>
      </c>
      <c r="L19" s="81">
        <v>19</v>
      </c>
      <c r="M19" s="81">
        <v>102</v>
      </c>
      <c r="N19" s="81">
        <v>0</v>
      </c>
      <c r="O19" s="81">
        <v>0.4</v>
      </c>
      <c r="P19" s="81">
        <v>1</v>
      </c>
      <c r="Q19" s="81">
        <v>12.9</v>
      </c>
      <c r="R19" s="82" t="s">
        <v>6</v>
      </c>
    </row>
    <row r="20" spans="1:18" x14ac:dyDescent="0.25">
      <c r="A20" s="79">
        <v>14</v>
      </c>
      <c r="B20" s="81">
        <v>9.9</v>
      </c>
      <c r="C20" s="81">
        <v>11.9</v>
      </c>
      <c r="D20" s="84">
        <v>0.64583333333333337</v>
      </c>
      <c r="E20" s="81">
        <v>8.8000000000000007</v>
      </c>
      <c r="F20" s="84">
        <v>0.33333333333333331</v>
      </c>
      <c r="G20" s="81">
        <v>95</v>
      </c>
      <c r="H20" s="81">
        <v>97</v>
      </c>
      <c r="I20" s="81">
        <v>91</v>
      </c>
      <c r="J20" s="81">
        <v>1027.3</v>
      </c>
      <c r="K20" s="81">
        <v>1023.2</v>
      </c>
      <c r="L20" s="81">
        <v>28</v>
      </c>
      <c r="M20" s="81">
        <v>213</v>
      </c>
      <c r="N20" s="81">
        <v>0</v>
      </c>
      <c r="O20" s="81">
        <v>0.2</v>
      </c>
      <c r="P20" s="81">
        <v>2.1</v>
      </c>
      <c r="Q20" s="81">
        <v>12.9</v>
      </c>
      <c r="R20" s="82" t="s">
        <v>27</v>
      </c>
    </row>
    <row r="21" spans="1:18" x14ac:dyDescent="0.25">
      <c r="A21" s="79">
        <v>15</v>
      </c>
      <c r="B21" s="81">
        <v>10.8</v>
      </c>
      <c r="C21" s="81">
        <v>12.1</v>
      </c>
      <c r="D21" s="84">
        <v>0.625</v>
      </c>
      <c r="E21" s="81">
        <v>9.8000000000000007</v>
      </c>
      <c r="F21" s="84">
        <v>0.3125</v>
      </c>
      <c r="G21" s="81">
        <v>91</v>
      </c>
      <c r="H21" s="81">
        <v>95</v>
      </c>
      <c r="I21" s="81">
        <v>87</v>
      </c>
      <c r="J21" s="81">
        <v>1023</v>
      </c>
      <c r="K21" s="81">
        <v>1018.1</v>
      </c>
      <c r="L21" s="81">
        <v>22</v>
      </c>
      <c r="M21" s="81">
        <v>200</v>
      </c>
      <c r="N21" s="81">
        <v>0</v>
      </c>
      <c r="O21" s="81">
        <v>0</v>
      </c>
      <c r="P21" s="81">
        <v>4.5</v>
      </c>
      <c r="Q21" s="81">
        <v>19.2</v>
      </c>
      <c r="R21" s="82" t="s">
        <v>11</v>
      </c>
    </row>
    <row r="22" spans="1:18" x14ac:dyDescent="0.25">
      <c r="A22" s="79">
        <v>16</v>
      </c>
      <c r="B22" s="81">
        <v>10.9</v>
      </c>
      <c r="C22" s="81">
        <v>11.7</v>
      </c>
      <c r="D22" s="84">
        <v>0.60416666666666663</v>
      </c>
      <c r="E22" s="81">
        <v>10.4</v>
      </c>
      <c r="F22" s="84">
        <v>0.29166666666666669</v>
      </c>
      <c r="G22" s="81">
        <v>88</v>
      </c>
      <c r="H22" s="81">
        <v>91</v>
      </c>
      <c r="I22" s="81">
        <v>85</v>
      </c>
      <c r="J22" s="81">
        <v>1019.8</v>
      </c>
      <c r="K22" s="81">
        <v>1018.2</v>
      </c>
      <c r="L22" s="81">
        <v>18</v>
      </c>
      <c r="M22" s="81">
        <v>111</v>
      </c>
      <c r="N22" s="81">
        <v>0</v>
      </c>
      <c r="O22" s="81">
        <v>0</v>
      </c>
      <c r="P22" s="81">
        <v>0.5</v>
      </c>
      <c r="Q22" s="81">
        <v>11.3</v>
      </c>
      <c r="R22" s="82" t="s">
        <v>25</v>
      </c>
    </row>
    <row r="23" spans="1:18" x14ac:dyDescent="0.25">
      <c r="A23" s="79">
        <v>17</v>
      </c>
      <c r="B23" s="81">
        <v>10.5</v>
      </c>
      <c r="C23" s="81">
        <v>11.2</v>
      </c>
      <c r="D23" s="84">
        <v>0.79166666666666663</v>
      </c>
      <c r="E23" s="81">
        <v>9.4</v>
      </c>
      <c r="F23" s="84">
        <v>0.29166666666666669</v>
      </c>
      <c r="G23" s="81">
        <v>90</v>
      </c>
      <c r="H23" s="81">
        <v>93</v>
      </c>
      <c r="I23" s="81">
        <v>89</v>
      </c>
      <c r="J23" s="81">
        <v>1020.6</v>
      </c>
      <c r="K23" s="81">
        <v>1019</v>
      </c>
      <c r="L23" s="81">
        <v>15</v>
      </c>
      <c r="M23" s="81">
        <v>98</v>
      </c>
      <c r="N23" s="81">
        <v>0</v>
      </c>
      <c r="O23" s="81">
        <v>0</v>
      </c>
      <c r="P23" s="81">
        <v>1.9</v>
      </c>
      <c r="Q23" s="81">
        <v>17.7</v>
      </c>
      <c r="R23" s="82" t="s">
        <v>28</v>
      </c>
    </row>
    <row r="24" spans="1:18" x14ac:dyDescent="0.25">
      <c r="A24" s="79">
        <v>18</v>
      </c>
      <c r="B24" s="81">
        <v>10.9</v>
      </c>
      <c r="C24" s="81">
        <v>11.9</v>
      </c>
      <c r="D24" s="84">
        <v>0.58333333333333337</v>
      </c>
      <c r="E24" s="81">
        <v>9.6</v>
      </c>
      <c r="F24" s="84">
        <v>0.91666666666666663</v>
      </c>
      <c r="G24" s="81">
        <v>92</v>
      </c>
      <c r="H24" s="81">
        <v>94</v>
      </c>
      <c r="I24" s="81">
        <v>90</v>
      </c>
      <c r="J24" s="81">
        <v>1023</v>
      </c>
      <c r="K24" s="81">
        <v>1019.7</v>
      </c>
      <c r="L24" s="81">
        <v>17</v>
      </c>
      <c r="M24" s="81">
        <v>113</v>
      </c>
      <c r="N24" s="81">
        <v>0</v>
      </c>
      <c r="O24" s="81">
        <v>0</v>
      </c>
      <c r="P24" s="81">
        <v>0.7</v>
      </c>
      <c r="Q24" s="81">
        <v>14.5</v>
      </c>
      <c r="R24" s="82" t="s">
        <v>27</v>
      </c>
    </row>
    <row r="25" spans="1:18" x14ac:dyDescent="0.25">
      <c r="A25" s="79">
        <v>19</v>
      </c>
      <c r="B25" s="81">
        <v>11.1</v>
      </c>
      <c r="C25" s="81">
        <v>12.9</v>
      </c>
      <c r="D25" s="84">
        <v>0.66666666666666663</v>
      </c>
      <c r="E25" s="81">
        <v>9.6999999999999993</v>
      </c>
      <c r="F25" s="84">
        <v>2.0833333333333332E-2</v>
      </c>
      <c r="G25" s="81">
        <v>92</v>
      </c>
      <c r="H25" s="81">
        <v>96</v>
      </c>
      <c r="I25" s="81">
        <v>86</v>
      </c>
      <c r="J25" s="81">
        <v>1023.2</v>
      </c>
      <c r="K25" s="81">
        <v>1020.4</v>
      </c>
      <c r="L25" s="81">
        <v>22</v>
      </c>
      <c r="M25" s="81">
        <v>113</v>
      </c>
      <c r="N25" s="81">
        <v>0</v>
      </c>
      <c r="O25" s="81">
        <v>0</v>
      </c>
      <c r="P25" s="81">
        <v>0.4</v>
      </c>
      <c r="Q25" s="81">
        <v>9.6999999999999993</v>
      </c>
      <c r="R25" s="82" t="s">
        <v>25</v>
      </c>
    </row>
    <row r="26" spans="1:18" x14ac:dyDescent="0.25">
      <c r="A26" s="75">
        <v>20</v>
      </c>
      <c r="B26" s="77">
        <v>10.3</v>
      </c>
      <c r="C26" s="77">
        <v>13.2</v>
      </c>
      <c r="D26" s="85">
        <v>0.5625</v>
      </c>
      <c r="E26" s="77">
        <v>7.7</v>
      </c>
      <c r="F26" s="85">
        <v>0.35416666666666669</v>
      </c>
      <c r="G26" s="77">
        <v>93</v>
      </c>
      <c r="H26" s="77">
        <v>96</v>
      </c>
      <c r="I26" s="77">
        <v>87</v>
      </c>
      <c r="J26" s="77">
        <v>1019.7</v>
      </c>
      <c r="K26" s="77">
        <v>997.7</v>
      </c>
      <c r="L26" s="77">
        <v>51</v>
      </c>
      <c r="M26" s="77">
        <v>332</v>
      </c>
      <c r="N26" s="77">
        <v>0</v>
      </c>
      <c r="O26" s="77">
        <v>0</v>
      </c>
      <c r="P26" s="77">
        <v>1.2</v>
      </c>
      <c r="Q26" s="77">
        <v>14.5</v>
      </c>
      <c r="R26" s="78" t="s">
        <v>27</v>
      </c>
    </row>
    <row r="27" spans="1:18" x14ac:dyDescent="0.25">
      <c r="A27" s="13"/>
      <c r="B27" s="23"/>
      <c r="C27" s="23"/>
      <c r="D27" s="14"/>
      <c r="E27" s="23"/>
      <c r="F27" s="14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16"/>
    </row>
    <row r="28" spans="1:18" x14ac:dyDescent="0.25">
      <c r="A28" s="25"/>
      <c r="B28" s="26">
        <f>AVERAGE(B17:B26)</f>
        <v>10.48</v>
      </c>
      <c r="C28" s="26">
        <f>AVERAGE(C17:C26)</f>
        <v>12.390000000000002</v>
      </c>
      <c r="D28" s="26"/>
      <c r="E28" s="26">
        <f>AVERAGE(E17:E26)</f>
        <v>9.16</v>
      </c>
      <c r="F28" s="26"/>
      <c r="G28" s="45">
        <f t="shared" ref="G28:M28" si="1">AVERAGE(G17:G26)</f>
        <v>92.5</v>
      </c>
      <c r="H28" s="45">
        <f t="shared" si="1"/>
        <v>95.2</v>
      </c>
      <c r="I28" s="45">
        <f t="shared" si="1"/>
        <v>89</v>
      </c>
      <c r="J28" s="26">
        <f t="shared" si="1"/>
        <v>1023.4800000000001</v>
      </c>
      <c r="K28" s="26">
        <f t="shared" si="1"/>
        <v>1018.75</v>
      </c>
      <c r="L28" s="26">
        <f t="shared" si="1"/>
        <v>27.1</v>
      </c>
      <c r="M28" s="26">
        <f t="shared" si="1"/>
        <v>194.8</v>
      </c>
      <c r="N28" s="26"/>
      <c r="O28" s="26">
        <f>SUM(O17:O26)</f>
        <v>1</v>
      </c>
      <c r="P28" s="26">
        <f>AVERAGE(P17:P26)</f>
        <v>1.5899999999999999</v>
      </c>
      <c r="Q28" s="26">
        <f>AVERAGE(Q17:Q26)</f>
        <v>14.169999999999998</v>
      </c>
      <c r="R28" s="28"/>
    </row>
    <row r="29" spans="1:18" x14ac:dyDescent="0.25">
      <c r="A29" s="17"/>
      <c r="B29" s="24"/>
      <c r="C29" s="24"/>
      <c r="D29" s="18"/>
      <c r="E29" s="24"/>
      <c r="F29" s="18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19"/>
    </row>
    <row r="30" spans="1:18" x14ac:dyDescent="0.25">
      <c r="A30" s="67">
        <v>21</v>
      </c>
      <c r="B30" s="68">
        <v>9.1999999999999993</v>
      </c>
      <c r="C30" s="68">
        <v>10.3</v>
      </c>
      <c r="D30" s="83">
        <v>2.0833333333333332E-2</v>
      </c>
      <c r="E30" s="68">
        <v>6.6</v>
      </c>
      <c r="F30" s="83">
        <v>0.99930555555555556</v>
      </c>
      <c r="G30" s="68">
        <v>94</v>
      </c>
      <c r="H30" s="68">
        <v>97</v>
      </c>
      <c r="I30" s="68">
        <v>91</v>
      </c>
      <c r="J30" s="68">
        <v>997.5</v>
      </c>
      <c r="K30" s="68">
        <v>987.5</v>
      </c>
      <c r="L30" s="68">
        <v>6</v>
      </c>
      <c r="M30" s="68">
        <v>46</v>
      </c>
      <c r="N30" s="68">
        <v>12.4</v>
      </c>
      <c r="O30" s="68">
        <v>19.8</v>
      </c>
      <c r="P30" s="68">
        <v>6.7</v>
      </c>
      <c r="Q30" s="68">
        <v>49.9</v>
      </c>
      <c r="R30" s="69" t="s">
        <v>24</v>
      </c>
    </row>
    <row r="31" spans="1:18" x14ac:dyDescent="0.25">
      <c r="A31" s="79">
        <v>22</v>
      </c>
      <c r="B31" s="81">
        <v>6.9</v>
      </c>
      <c r="C31" s="81">
        <v>10.8</v>
      </c>
      <c r="D31" s="84">
        <v>0.60416666666666663</v>
      </c>
      <c r="E31" s="81">
        <v>4.8</v>
      </c>
      <c r="F31" s="84">
        <v>0.97916666666666663</v>
      </c>
      <c r="G31" s="81">
        <v>85</v>
      </c>
      <c r="H31" s="81">
        <v>94</v>
      </c>
      <c r="I31" s="81">
        <v>66</v>
      </c>
      <c r="J31" s="81">
        <v>1010.7</v>
      </c>
      <c r="K31" s="81">
        <v>992.7</v>
      </c>
      <c r="L31" s="81">
        <v>64</v>
      </c>
      <c r="M31" s="81">
        <v>441</v>
      </c>
      <c r="N31" s="81">
        <v>0</v>
      </c>
      <c r="O31" s="81">
        <v>0.2</v>
      </c>
      <c r="P31" s="81">
        <v>4.4000000000000004</v>
      </c>
      <c r="Q31" s="81">
        <v>22.5</v>
      </c>
      <c r="R31" s="82" t="s">
        <v>6</v>
      </c>
    </row>
    <row r="32" spans="1:18" x14ac:dyDescent="0.25">
      <c r="A32" s="79">
        <v>23</v>
      </c>
      <c r="B32" s="81">
        <v>5.8</v>
      </c>
      <c r="C32" s="81">
        <v>8.3000000000000007</v>
      </c>
      <c r="D32" s="84">
        <v>0.60416666666666663</v>
      </c>
      <c r="E32" s="81">
        <v>3.3</v>
      </c>
      <c r="F32" s="84">
        <v>0.10416666666666667</v>
      </c>
      <c r="G32" s="81">
        <v>83</v>
      </c>
      <c r="H32" s="81">
        <v>92</v>
      </c>
      <c r="I32" s="81">
        <v>74</v>
      </c>
      <c r="J32" s="81">
        <v>1022.4</v>
      </c>
      <c r="K32" s="81">
        <v>1011</v>
      </c>
      <c r="L32" s="81">
        <v>23</v>
      </c>
      <c r="M32" s="81">
        <v>202</v>
      </c>
      <c r="N32" s="81">
        <v>0</v>
      </c>
      <c r="O32" s="81">
        <v>0.2</v>
      </c>
      <c r="P32" s="81">
        <v>5.0999999999999996</v>
      </c>
      <c r="Q32" s="81">
        <v>35.4</v>
      </c>
      <c r="R32" s="82" t="s">
        <v>1</v>
      </c>
    </row>
    <row r="33" spans="1:27" x14ac:dyDescent="0.25">
      <c r="A33" s="79">
        <v>24</v>
      </c>
      <c r="B33" s="81">
        <v>5.7</v>
      </c>
      <c r="C33" s="81">
        <v>9.6</v>
      </c>
      <c r="D33" s="84">
        <v>0.60416666666666663</v>
      </c>
      <c r="E33" s="81">
        <v>1.2</v>
      </c>
      <c r="F33" s="84">
        <v>0.99930555555555556</v>
      </c>
      <c r="G33" s="81">
        <v>75</v>
      </c>
      <c r="H33" s="81">
        <v>88</v>
      </c>
      <c r="I33" s="81">
        <v>61</v>
      </c>
      <c r="J33" s="81">
        <v>1023.6</v>
      </c>
      <c r="K33" s="81">
        <v>1018.5</v>
      </c>
      <c r="L33" s="81">
        <v>63</v>
      </c>
      <c r="M33" s="81">
        <v>367</v>
      </c>
      <c r="N33" s="81">
        <v>0</v>
      </c>
      <c r="O33" s="81">
        <v>0</v>
      </c>
      <c r="P33" s="81">
        <v>3.3</v>
      </c>
      <c r="Q33" s="81">
        <v>20.9</v>
      </c>
      <c r="R33" s="82" t="s">
        <v>24</v>
      </c>
    </row>
    <row r="34" spans="1:27" ht="15" customHeight="1" x14ac:dyDescent="0.25">
      <c r="A34" s="79">
        <v>25</v>
      </c>
      <c r="B34" s="81">
        <v>3.2</v>
      </c>
      <c r="C34" s="81">
        <v>6.3</v>
      </c>
      <c r="D34" s="84">
        <v>0.58333333333333337</v>
      </c>
      <c r="E34" s="81">
        <v>-0.5</v>
      </c>
      <c r="F34" s="84">
        <v>0.3125</v>
      </c>
      <c r="G34" s="81">
        <v>84</v>
      </c>
      <c r="H34" s="81">
        <v>92</v>
      </c>
      <c r="I34" s="81">
        <v>73</v>
      </c>
      <c r="J34" s="81">
        <v>1018</v>
      </c>
      <c r="K34" s="81">
        <v>1003.9</v>
      </c>
      <c r="L34" s="81">
        <v>39</v>
      </c>
      <c r="M34" s="81">
        <v>482</v>
      </c>
      <c r="N34" s="81">
        <v>0</v>
      </c>
      <c r="O34" s="81">
        <v>0</v>
      </c>
      <c r="P34" s="81">
        <v>0.9</v>
      </c>
      <c r="Q34" s="81">
        <v>14.5</v>
      </c>
      <c r="R34" s="82" t="s">
        <v>27</v>
      </c>
    </row>
    <row r="35" spans="1:27" ht="15" customHeight="1" x14ac:dyDescent="0.25">
      <c r="A35" s="79">
        <v>26</v>
      </c>
      <c r="B35" s="81">
        <v>4.9000000000000004</v>
      </c>
      <c r="C35" s="81">
        <v>8.9</v>
      </c>
      <c r="D35" s="84">
        <v>0.625</v>
      </c>
      <c r="E35" s="81">
        <v>1.6</v>
      </c>
      <c r="F35" s="84">
        <v>0.3125</v>
      </c>
      <c r="G35" s="81">
        <v>85</v>
      </c>
      <c r="H35" s="81">
        <v>93</v>
      </c>
      <c r="I35" s="81">
        <v>77</v>
      </c>
      <c r="J35" s="81">
        <v>1009.5</v>
      </c>
      <c r="K35" s="81">
        <v>1002.2</v>
      </c>
      <c r="L35" s="81">
        <v>38</v>
      </c>
      <c r="M35" s="81">
        <v>267</v>
      </c>
      <c r="N35" s="81">
        <v>0</v>
      </c>
      <c r="O35" s="81">
        <v>0</v>
      </c>
      <c r="P35" s="81">
        <v>5.5</v>
      </c>
      <c r="Q35" s="81">
        <v>17.7</v>
      </c>
      <c r="R35" s="82" t="s">
        <v>23</v>
      </c>
    </row>
    <row r="36" spans="1:27" ht="15" customHeight="1" x14ac:dyDescent="0.25">
      <c r="A36" s="79">
        <v>27</v>
      </c>
      <c r="B36" s="81">
        <v>5.9</v>
      </c>
      <c r="C36" s="81">
        <v>11.7</v>
      </c>
      <c r="D36" s="84">
        <v>0.60416666666666663</v>
      </c>
      <c r="E36" s="81">
        <v>2.4</v>
      </c>
      <c r="F36" s="84">
        <v>0.35416666666666669</v>
      </c>
      <c r="G36" s="81">
        <v>76</v>
      </c>
      <c r="H36" s="81">
        <v>86</v>
      </c>
      <c r="I36" s="81">
        <v>57</v>
      </c>
      <c r="J36" s="81">
        <v>1011.9</v>
      </c>
      <c r="K36" s="81">
        <v>1009.6</v>
      </c>
      <c r="L36" s="81">
        <v>52</v>
      </c>
      <c r="M36" s="81">
        <v>362</v>
      </c>
      <c r="N36" s="81">
        <v>0</v>
      </c>
      <c r="O36" s="81">
        <v>0</v>
      </c>
      <c r="P36" s="81">
        <v>3.9</v>
      </c>
      <c r="Q36" s="81">
        <v>20.9</v>
      </c>
      <c r="R36" s="82" t="s">
        <v>23</v>
      </c>
      <c r="X36" s="91" t="s">
        <v>39</v>
      </c>
      <c r="Y36" s="92"/>
      <c r="Z36" s="93"/>
      <c r="AA36" s="30">
        <v>10</v>
      </c>
    </row>
    <row r="37" spans="1:27" ht="15" customHeight="1" x14ac:dyDescent="0.25">
      <c r="A37" s="79">
        <v>28</v>
      </c>
      <c r="B37" s="81">
        <v>3.4</v>
      </c>
      <c r="C37" s="81">
        <v>8.1999999999999993</v>
      </c>
      <c r="D37" s="84">
        <v>0.60416666666666663</v>
      </c>
      <c r="E37" s="81">
        <v>0.1</v>
      </c>
      <c r="F37" s="84">
        <v>0.33333333333333331</v>
      </c>
      <c r="G37" s="81">
        <v>85</v>
      </c>
      <c r="H37" s="81">
        <v>92</v>
      </c>
      <c r="I37" s="81">
        <v>76</v>
      </c>
      <c r="J37" s="81">
        <v>1018.9</v>
      </c>
      <c r="K37" s="81">
        <v>1010.1</v>
      </c>
      <c r="L37" s="81">
        <v>40</v>
      </c>
      <c r="M37" s="81">
        <v>360</v>
      </c>
      <c r="N37" s="81">
        <v>0</v>
      </c>
      <c r="O37" s="81">
        <v>0</v>
      </c>
      <c r="P37" s="81">
        <v>0.9</v>
      </c>
      <c r="Q37" s="81">
        <v>12.9</v>
      </c>
      <c r="R37" s="82" t="s">
        <v>28</v>
      </c>
      <c r="X37" s="91" t="s">
        <v>40</v>
      </c>
      <c r="Y37" s="92"/>
      <c r="Z37" s="93"/>
      <c r="AA37" s="30">
        <v>11</v>
      </c>
    </row>
    <row r="38" spans="1:27" ht="15" customHeight="1" x14ac:dyDescent="0.25">
      <c r="A38" s="79">
        <v>29</v>
      </c>
      <c r="B38" s="81">
        <v>2.7</v>
      </c>
      <c r="C38" s="81">
        <v>8.3000000000000007</v>
      </c>
      <c r="D38" s="84">
        <v>0.60416666666666663</v>
      </c>
      <c r="E38" s="81">
        <v>-0.2</v>
      </c>
      <c r="F38" s="84">
        <v>0.1875</v>
      </c>
      <c r="G38" s="81">
        <v>88</v>
      </c>
      <c r="H38" s="81">
        <v>95</v>
      </c>
      <c r="I38" s="81">
        <v>78</v>
      </c>
      <c r="J38" s="81">
        <v>1024.0999999999999</v>
      </c>
      <c r="K38" s="81">
        <v>1019</v>
      </c>
      <c r="L38" s="81">
        <v>48</v>
      </c>
      <c r="M38" s="81">
        <v>323</v>
      </c>
      <c r="N38" s="81">
        <v>0</v>
      </c>
      <c r="O38" s="81">
        <v>0.2</v>
      </c>
      <c r="P38" s="81">
        <v>1.3</v>
      </c>
      <c r="Q38" s="81">
        <v>16.100000000000001</v>
      </c>
      <c r="R38" s="82" t="s">
        <v>28</v>
      </c>
      <c r="X38" s="94" t="s">
        <v>37</v>
      </c>
      <c r="Y38" s="94"/>
      <c r="Z38" s="94"/>
      <c r="AA38" s="30">
        <v>12</v>
      </c>
    </row>
    <row r="39" spans="1:27" x14ac:dyDescent="0.25">
      <c r="A39" s="75">
        <v>30</v>
      </c>
      <c r="B39" s="77">
        <v>3.8</v>
      </c>
      <c r="C39" s="77">
        <v>9.1999999999999993</v>
      </c>
      <c r="D39" s="85">
        <v>0.625</v>
      </c>
      <c r="E39" s="77">
        <v>0.4</v>
      </c>
      <c r="F39" s="85">
        <v>0.27083333333333331</v>
      </c>
      <c r="G39" s="77">
        <v>88</v>
      </c>
      <c r="H39" s="77">
        <v>94</v>
      </c>
      <c r="I39" s="77">
        <v>75</v>
      </c>
      <c r="J39" s="77">
        <v>1025.5</v>
      </c>
      <c r="K39" s="77">
        <v>1022.8</v>
      </c>
      <c r="L39" s="77">
        <v>43</v>
      </c>
      <c r="M39" s="77">
        <v>297</v>
      </c>
      <c r="N39" s="77">
        <v>0</v>
      </c>
      <c r="O39" s="77">
        <v>0</v>
      </c>
      <c r="P39" s="77">
        <v>1.6</v>
      </c>
      <c r="Q39" s="77">
        <v>17.7</v>
      </c>
      <c r="R39" s="78" t="s">
        <v>24</v>
      </c>
      <c r="X39" s="6" t="s">
        <v>9</v>
      </c>
      <c r="Y39" s="29">
        <v>19.8</v>
      </c>
      <c r="Z39" s="30" t="s">
        <v>10</v>
      </c>
      <c r="AA39" s="7">
        <v>42329</v>
      </c>
    </row>
    <row r="40" spans="1:27" x14ac:dyDescent="0.25">
      <c r="A40" s="86"/>
      <c r="B40" s="4"/>
      <c r="C40" s="4"/>
      <c r="D40" s="87"/>
      <c r="E40" s="4"/>
      <c r="F40" s="87"/>
      <c r="G40" s="4"/>
      <c r="H40" s="4"/>
      <c r="I40" s="4"/>
      <c r="J40" s="87"/>
      <c r="K40" s="4"/>
      <c r="L40" s="4"/>
      <c r="M40" s="4"/>
      <c r="N40" s="4"/>
      <c r="O40" s="4"/>
      <c r="P40" s="4"/>
      <c r="Q40" s="4"/>
      <c r="R40" s="88"/>
    </row>
    <row r="41" spans="1:27" x14ac:dyDescent="0.25">
      <c r="A41" s="1"/>
      <c r="B41" s="26">
        <f>AVERAGE(B30:B39)</f>
        <v>5.15</v>
      </c>
      <c r="C41" s="26">
        <f>AVERAGE(C30:C39)</f>
        <v>9.16</v>
      </c>
      <c r="D41" s="26"/>
      <c r="E41" s="26">
        <f>AVERAGE(E30:E39)</f>
        <v>1.97</v>
      </c>
      <c r="F41" s="27"/>
      <c r="G41" s="45">
        <f t="shared" ref="G41:M41" si="2">AVERAGE(G30:G39)</f>
        <v>84.3</v>
      </c>
      <c r="H41" s="45">
        <f t="shared" si="2"/>
        <v>92.3</v>
      </c>
      <c r="I41" s="45">
        <f t="shared" si="2"/>
        <v>72.8</v>
      </c>
      <c r="J41" s="26">
        <f t="shared" si="2"/>
        <v>1016.2099999999998</v>
      </c>
      <c r="K41" s="26">
        <f t="shared" si="2"/>
        <v>1007.7299999999999</v>
      </c>
      <c r="L41" s="26">
        <f t="shared" si="2"/>
        <v>41.6</v>
      </c>
      <c r="M41" s="26">
        <f t="shared" si="2"/>
        <v>314.7</v>
      </c>
      <c r="N41" s="46"/>
      <c r="O41" s="26">
        <f>SUM(O30:O39)</f>
        <v>20.399999999999999</v>
      </c>
      <c r="P41" s="26">
        <f>AVERAGE(P30:P39)</f>
        <v>3.3600000000000003</v>
      </c>
      <c r="Q41" s="26">
        <f>AVERAGE(Q30:Q39)</f>
        <v>22.85</v>
      </c>
      <c r="R41" s="40"/>
    </row>
    <row r="42" spans="1:27" x14ac:dyDescent="0.25">
      <c r="A42" s="35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20"/>
      <c r="M42" s="20"/>
      <c r="N42" s="20"/>
      <c r="O42" s="20"/>
      <c r="P42" s="20"/>
      <c r="Q42" s="20"/>
      <c r="R42" s="21"/>
    </row>
    <row r="43" spans="1:27" x14ac:dyDescent="0.25">
      <c r="A43" s="2"/>
      <c r="B43" s="5">
        <f>AVERAGE(B4:B13,B17:B26,B30:B39)</f>
        <v>9.1233333333333313</v>
      </c>
      <c r="C43" s="5">
        <f>AVERAGE(C4:C13,C17:C26,C30:C39)</f>
        <v>13.50333333333333</v>
      </c>
      <c r="D43" s="3"/>
      <c r="E43" s="5">
        <f>AVERAGE(E4:E13,E17:E26,E30:E39)</f>
        <v>6.2233333333333327</v>
      </c>
      <c r="F43" s="3"/>
      <c r="G43" s="47">
        <f t="shared" ref="G43:M43" si="3">AVERAGE(G4:G13,G17:G26,G30:G39)</f>
        <v>86.733333333333334</v>
      </c>
      <c r="H43" s="47">
        <f t="shared" si="3"/>
        <v>93.766666666666666</v>
      </c>
      <c r="I43" s="47">
        <f t="shared" si="3"/>
        <v>75.066666666666663</v>
      </c>
      <c r="J43" s="5">
        <f t="shared" si="3"/>
        <v>1022.4166666666666</v>
      </c>
      <c r="K43" s="5">
        <f t="shared" si="3"/>
        <v>1016.9366666666668</v>
      </c>
      <c r="L43" s="5">
        <f t="shared" si="3"/>
        <v>50.166666666666664</v>
      </c>
      <c r="M43" s="5">
        <f t="shared" si="3"/>
        <v>316.89999999999998</v>
      </c>
      <c r="N43" s="42"/>
      <c r="O43" s="5">
        <f>SUM(O4:O13,O17:O26,O30:O39)</f>
        <v>22.2</v>
      </c>
      <c r="P43" s="5">
        <f>AVERAGE(P4:P13,P17:P26,P30:P39)</f>
        <v>2.4099999999999997</v>
      </c>
      <c r="Q43" s="5">
        <f>AVERAGE(Q4:Q13,Q17:Q26,Q30:Q39)</f>
        <v>18.613333333333333</v>
      </c>
      <c r="R43" s="43"/>
    </row>
  </sheetData>
  <mergeCells count="21">
    <mergeCell ref="X36:Z36"/>
    <mergeCell ref="X37:Z37"/>
    <mergeCell ref="X38:Z38"/>
    <mergeCell ref="G1:G2"/>
    <mergeCell ref="H1:H2"/>
    <mergeCell ref="I1:I2"/>
    <mergeCell ref="J1:J2"/>
    <mergeCell ref="K1:K2"/>
    <mergeCell ref="L1:L2"/>
    <mergeCell ref="M1:M2"/>
    <mergeCell ref="N1:N2"/>
    <mergeCell ref="O1:O2"/>
    <mergeCell ref="P1:P2"/>
    <mergeCell ref="Q1:Q2"/>
    <mergeCell ref="R1:R2"/>
    <mergeCell ref="F1:F2"/>
    <mergeCell ref="A1:A2"/>
    <mergeCell ref="B1:B2"/>
    <mergeCell ref="C1:C2"/>
    <mergeCell ref="D1:D2"/>
    <mergeCell ref="E1:E2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4"/>
  <sheetViews>
    <sheetView tabSelected="1" workbookViewId="0">
      <selection activeCell="T37" sqref="T37"/>
    </sheetView>
  </sheetViews>
  <sheetFormatPr defaultRowHeight="15" x14ac:dyDescent="0.25"/>
  <cols>
    <col min="1" max="24" width="10.7109375" customWidth="1"/>
    <col min="27" max="27" width="10.7109375" bestFit="1" customWidth="1"/>
  </cols>
  <sheetData>
    <row r="1" spans="1:18" ht="15" customHeight="1" x14ac:dyDescent="0.25">
      <c r="A1" s="90" t="s">
        <v>3</v>
      </c>
      <c r="B1" s="90" t="s">
        <v>8</v>
      </c>
      <c r="C1" s="90" t="s">
        <v>12</v>
      </c>
      <c r="D1" s="90" t="s">
        <v>4</v>
      </c>
      <c r="E1" s="90" t="s">
        <v>13</v>
      </c>
      <c r="F1" s="90" t="s">
        <v>4</v>
      </c>
      <c r="G1" s="90" t="s">
        <v>14</v>
      </c>
      <c r="H1" s="90" t="s">
        <v>15</v>
      </c>
      <c r="I1" s="90" t="s">
        <v>16</v>
      </c>
      <c r="J1" s="90" t="s">
        <v>17</v>
      </c>
      <c r="K1" s="90" t="s">
        <v>18</v>
      </c>
      <c r="L1" s="90" t="s">
        <v>33</v>
      </c>
      <c r="M1" s="90" t="s">
        <v>34</v>
      </c>
      <c r="N1" s="90" t="s">
        <v>19</v>
      </c>
      <c r="O1" s="90" t="s">
        <v>5</v>
      </c>
      <c r="P1" s="90" t="s">
        <v>20</v>
      </c>
      <c r="Q1" s="90" t="s">
        <v>21</v>
      </c>
      <c r="R1" s="90" t="s">
        <v>22</v>
      </c>
    </row>
    <row r="2" spans="1:18" x14ac:dyDescent="0.25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</row>
    <row r="3" spans="1:18" x14ac:dyDescent="0.25">
      <c r="A3" s="36"/>
      <c r="B3" s="37"/>
      <c r="C3" s="37"/>
      <c r="D3" s="37"/>
      <c r="E3" s="37"/>
      <c r="F3" s="37"/>
      <c r="G3" s="37"/>
      <c r="H3" s="37"/>
      <c r="I3" s="37"/>
      <c r="J3" s="37"/>
      <c r="K3" s="37"/>
      <c r="L3" s="38"/>
      <c r="M3" s="38"/>
      <c r="N3" s="38"/>
      <c r="O3" s="38"/>
      <c r="P3" s="38"/>
      <c r="Q3" s="38"/>
      <c r="R3" s="39"/>
    </row>
    <row r="4" spans="1:18" x14ac:dyDescent="0.25">
      <c r="A4" s="67">
        <v>1</v>
      </c>
      <c r="B4" s="68">
        <v>3.7</v>
      </c>
      <c r="C4" s="68">
        <v>9.1</v>
      </c>
      <c r="D4" s="83">
        <v>0.625</v>
      </c>
      <c r="E4" s="68">
        <v>-0.2</v>
      </c>
      <c r="F4" s="83">
        <v>0.25</v>
      </c>
      <c r="G4" s="68">
        <v>90</v>
      </c>
      <c r="H4" s="68">
        <v>95</v>
      </c>
      <c r="I4" s="68">
        <v>81</v>
      </c>
      <c r="J4" s="68">
        <v>1026.9000000000001</v>
      </c>
      <c r="K4" s="68">
        <v>1022.6</v>
      </c>
      <c r="L4" s="68">
        <v>44</v>
      </c>
      <c r="M4" s="68">
        <v>279</v>
      </c>
      <c r="N4" s="68">
        <v>0</v>
      </c>
      <c r="O4" s="68">
        <v>0.2</v>
      </c>
      <c r="P4" s="68">
        <v>0.3</v>
      </c>
      <c r="Q4" s="68">
        <v>9.6999999999999993</v>
      </c>
      <c r="R4" s="69" t="s">
        <v>23</v>
      </c>
    </row>
    <row r="5" spans="1:18" x14ac:dyDescent="0.25">
      <c r="A5" s="79">
        <v>2</v>
      </c>
      <c r="B5" s="81">
        <v>3.9</v>
      </c>
      <c r="C5" s="81">
        <v>10</v>
      </c>
      <c r="D5" s="84">
        <v>0.60416666666666663</v>
      </c>
      <c r="E5" s="81">
        <v>0.1</v>
      </c>
      <c r="F5" s="84">
        <v>0.33333333333333331</v>
      </c>
      <c r="G5" s="81">
        <v>90</v>
      </c>
      <c r="H5" s="81">
        <v>95</v>
      </c>
      <c r="I5" s="81">
        <v>82</v>
      </c>
      <c r="J5" s="81">
        <v>1029.8</v>
      </c>
      <c r="K5" s="81">
        <v>1027</v>
      </c>
      <c r="L5" s="81">
        <v>42</v>
      </c>
      <c r="M5" s="81">
        <v>278</v>
      </c>
      <c r="N5" s="81">
        <v>0</v>
      </c>
      <c r="O5" s="81">
        <v>0</v>
      </c>
      <c r="P5" s="81">
        <v>1.3</v>
      </c>
      <c r="Q5" s="81">
        <v>16.100000000000001</v>
      </c>
      <c r="R5" s="82" t="s">
        <v>0</v>
      </c>
    </row>
    <row r="6" spans="1:18" x14ac:dyDescent="0.25">
      <c r="A6" s="79">
        <v>3</v>
      </c>
      <c r="B6" s="81">
        <v>2.7</v>
      </c>
      <c r="C6" s="81">
        <v>4.8</v>
      </c>
      <c r="D6" s="84">
        <v>0.64583333333333337</v>
      </c>
      <c r="E6" s="81">
        <v>0.8</v>
      </c>
      <c r="F6" s="84">
        <v>2.0833333333333332E-2</v>
      </c>
      <c r="G6" s="81">
        <v>95</v>
      </c>
      <c r="H6" s="81">
        <v>96</v>
      </c>
      <c r="I6" s="81">
        <v>92</v>
      </c>
      <c r="J6" s="81">
        <v>1032.5999999999999</v>
      </c>
      <c r="K6" s="81">
        <v>1029.9000000000001</v>
      </c>
      <c r="L6" s="81">
        <v>19</v>
      </c>
      <c r="M6" s="81">
        <v>134</v>
      </c>
      <c r="N6" s="81">
        <v>0</v>
      </c>
      <c r="O6" s="81">
        <v>0.2</v>
      </c>
      <c r="P6" s="81">
        <v>4.0999999999999996</v>
      </c>
      <c r="Q6" s="81">
        <v>16.100000000000001</v>
      </c>
      <c r="R6" s="82" t="s">
        <v>1</v>
      </c>
    </row>
    <row r="7" spans="1:18" x14ac:dyDescent="0.25">
      <c r="A7" s="79">
        <v>4</v>
      </c>
      <c r="B7" s="81">
        <v>4.9000000000000004</v>
      </c>
      <c r="C7" s="81">
        <v>6.7</v>
      </c>
      <c r="D7" s="84">
        <v>0.6875</v>
      </c>
      <c r="E7" s="81">
        <v>3</v>
      </c>
      <c r="F7" s="84">
        <v>8.3333333333333329E-2</v>
      </c>
      <c r="G7" s="81">
        <v>96</v>
      </c>
      <c r="H7" s="81">
        <v>97</v>
      </c>
      <c r="I7" s="81">
        <v>96</v>
      </c>
      <c r="J7" s="81">
        <v>1035.0999999999999</v>
      </c>
      <c r="K7" s="81">
        <v>1032</v>
      </c>
      <c r="L7" s="81">
        <v>20</v>
      </c>
      <c r="M7" s="81">
        <v>109</v>
      </c>
      <c r="N7" s="81">
        <v>0</v>
      </c>
      <c r="O7" s="81">
        <v>0.2</v>
      </c>
      <c r="P7" s="81">
        <v>2.2999999999999998</v>
      </c>
      <c r="Q7" s="81">
        <v>16.100000000000001</v>
      </c>
      <c r="R7" s="82" t="s">
        <v>27</v>
      </c>
    </row>
    <row r="8" spans="1:18" x14ac:dyDescent="0.25">
      <c r="A8" s="79">
        <v>5</v>
      </c>
      <c r="B8" s="81">
        <v>6.7</v>
      </c>
      <c r="C8" s="81">
        <v>8.5</v>
      </c>
      <c r="D8" s="84">
        <v>0.60416666666666663</v>
      </c>
      <c r="E8" s="81">
        <v>5.8</v>
      </c>
      <c r="F8" s="84">
        <v>0.99930555555555556</v>
      </c>
      <c r="G8" s="81">
        <v>96</v>
      </c>
      <c r="H8" s="81">
        <v>97</v>
      </c>
      <c r="I8" s="81">
        <v>95</v>
      </c>
      <c r="J8" s="81">
        <v>1036.3</v>
      </c>
      <c r="K8" s="81">
        <v>1034</v>
      </c>
      <c r="L8" s="81">
        <v>25</v>
      </c>
      <c r="M8" s="81">
        <v>186</v>
      </c>
      <c r="N8" s="81">
        <v>0</v>
      </c>
      <c r="O8" s="81">
        <v>0</v>
      </c>
      <c r="P8" s="81">
        <v>4.5999999999999996</v>
      </c>
      <c r="Q8" s="81">
        <v>19.2</v>
      </c>
      <c r="R8" s="82" t="s">
        <v>29</v>
      </c>
    </row>
    <row r="9" spans="1:18" x14ac:dyDescent="0.25">
      <c r="A9" s="79">
        <v>6</v>
      </c>
      <c r="B9" s="81">
        <v>5.3</v>
      </c>
      <c r="C9" s="81">
        <v>5.9</v>
      </c>
      <c r="D9" s="84">
        <v>2.0833333333333332E-2</v>
      </c>
      <c r="E9" s="81">
        <v>4.5999999999999996</v>
      </c>
      <c r="F9" s="84">
        <v>0.375</v>
      </c>
      <c r="G9" s="81">
        <v>96</v>
      </c>
      <c r="H9" s="81">
        <v>96</v>
      </c>
      <c r="I9" s="81">
        <v>96</v>
      </c>
      <c r="J9" s="81">
        <v>1036.0999999999999</v>
      </c>
      <c r="K9" s="81">
        <v>1034.0999999999999</v>
      </c>
      <c r="L9" s="81">
        <v>12</v>
      </c>
      <c r="M9" s="81">
        <v>86</v>
      </c>
      <c r="N9" s="81">
        <v>0</v>
      </c>
      <c r="O9" s="81">
        <v>0</v>
      </c>
      <c r="P9" s="81">
        <v>2.6</v>
      </c>
      <c r="Q9" s="81">
        <v>16.100000000000001</v>
      </c>
      <c r="R9" s="82" t="s">
        <v>29</v>
      </c>
    </row>
    <row r="10" spans="1:18" x14ac:dyDescent="0.25">
      <c r="A10" s="79">
        <v>7</v>
      </c>
      <c r="B10" s="81">
        <v>5.9</v>
      </c>
      <c r="C10" s="81">
        <v>6.7</v>
      </c>
      <c r="D10" s="84">
        <v>0.58333333333333337</v>
      </c>
      <c r="E10" s="81">
        <v>5.5</v>
      </c>
      <c r="F10" s="84">
        <v>0.39583333333333331</v>
      </c>
      <c r="G10" s="81">
        <v>96</v>
      </c>
      <c r="H10" s="81">
        <v>97</v>
      </c>
      <c r="I10" s="81">
        <v>96</v>
      </c>
      <c r="J10" s="81">
        <v>1037.9000000000001</v>
      </c>
      <c r="K10" s="81">
        <v>1035.3</v>
      </c>
      <c r="L10" s="81">
        <v>16</v>
      </c>
      <c r="M10" s="81">
        <v>128</v>
      </c>
      <c r="N10" s="81">
        <v>0</v>
      </c>
      <c r="O10" s="81">
        <v>0.2</v>
      </c>
      <c r="P10" s="81">
        <v>1.1000000000000001</v>
      </c>
      <c r="Q10" s="81">
        <v>14.5</v>
      </c>
      <c r="R10" s="82" t="s">
        <v>25</v>
      </c>
    </row>
    <row r="11" spans="1:18" x14ac:dyDescent="0.25">
      <c r="A11" s="79">
        <v>8</v>
      </c>
      <c r="B11" s="81">
        <v>6.2</v>
      </c>
      <c r="C11" s="81">
        <v>8.5</v>
      </c>
      <c r="D11" s="84">
        <v>0.64583333333333337</v>
      </c>
      <c r="E11" s="81">
        <v>3.7</v>
      </c>
      <c r="F11" s="84">
        <v>0.97916666666666663</v>
      </c>
      <c r="G11" s="81">
        <v>95</v>
      </c>
      <c r="H11" s="81">
        <v>97</v>
      </c>
      <c r="I11" s="81">
        <v>93</v>
      </c>
      <c r="J11" s="81">
        <v>1035.3</v>
      </c>
      <c r="K11" s="81">
        <v>1031.8</v>
      </c>
      <c r="L11" s="81">
        <v>26</v>
      </c>
      <c r="M11" s="81">
        <v>232</v>
      </c>
      <c r="N11" s="81">
        <v>0</v>
      </c>
      <c r="O11" s="81">
        <v>0</v>
      </c>
      <c r="P11" s="81">
        <v>3.6</v>
      </c>
      <c r="Q11" s="81">
        <v>20.9</v>
      </c>
      <c r="R11" s="82" t="s">
        <v>23</v>
      </c>
    </row>
    <row r="12" spans="1:18" x14ac:dyDescent="0.25">
      <c r="A12" s="79">
        <v>9</v>
      </c>
      <c r="B12" s="81">
        <v>4.3</v>
      </c>
      <c r="C12" s="81">
        <v>5.4</v>
      </c>
      <c r="D12" s="84">
        <v>0.5625</v>
      </c>
      <c r="E12" s="81">
        <v>2.9</v>
      </c>
      <c r="F12" s="84">
        <v>6.25E-2</v>
      </c>
      <c r="G12" s="81">
        <v>96</v>
      </c>
      <c r="H12" s="81">
        <v>97</v>
      </c>
      <c r="I12" s="81">
        <v>95</v>
      </c>
      <c r="J12" s="81">
        <v>1033.4000000000001</v>
      </c>
      <c r="K12" s="81">
        <v>1031.2</v>
      </c>
      <c r="L12" s="81">
        <v>11</v>
      </c>
      <c r="M12" s="81">
        <v>100</v>
      </c>
      <c r="N12" s="81">
        <v>0</v>
      </c>
      <c r="O12" s="81">
        <v>0.2</v>
      </c>
      <c r="P12" s="81">
        <v>3.6</v>
      </c>
      <c r="Q12" s="81">
        <v>17.7</v>
      </c>
      <c r="R12" s="82" t="s">
        <v>6</v>
      </c>
    </row>
    <row r="13" spans="1:18" x14ac:dyDescent="0.25">
      <c r="A13" s="75">
        <v>10</v>
      </c>
      <c r="B13" s="77">
        <v>4.5999999999999996</v>
      </c>
      <c r="C13" s="77">
        <v>5.7</v>
      </c>
      <c r="D13" s="85">
        <v>0.1875</v>
      </c>
      <c r="E13" s="77">
        <v>2.9</v>
      </c>
      <c r="F13" s="85">
        <v>0.99930555555555556</v>
      </c>
      <c r="G13" s="77">
        <v>97</v>
      </c>
      <c r="H13" s="77">
        <v>97</v>
      </c>
      <c r="I13" s="77">
        <v>97</v>
      </c>
      <c r="J13" s="77">
        <v>1036</v>
      </c>
      <c r="K13" s="77">
        <v>1033.3</v>
      </c>
      <c r="L13" s="77">
        <v>19</v>
      </c>
      <c r="M13" s="77">
        <v>114</v>
      </c>
      <c r="N13" s="77">
        <v>0</v>
      </c>
      <c r="O13" s="77">
        <v>0.2</v>
      </c>
      <c r="P13" s="77">
        <v>6.5</v>
      </c>
      <c r="Q13" s="77">
        <v>24.1</v>
      </c>
      <c r="R13" s="78" t="s">
        <v>23</v>
      </c>
    </row>
    <row r="14" spans="1:18" x14ac:dyDescent="0.25">
      <c r="A14" s="13"/>
      <c r="B14" s="23"/>
      <c r="C14" s="23"/>
      <c r="D14" s="14"/>
      <c r="E14" s="23"/>
      <c r="F14" s="14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16"/>
    </row>
    <row r="15" spans="1:18" x14ac:dyDescent="0.25">
      <c r="A15" s="25"/>
      <c r="B15" s="26">
        <f>AVERAGE(B4:B13)</f>
        <v>4.82</v>
      </c>
      <c r="C15" s="26">
        <f>AVERAGE(C4:C13)</f>
        <v>7.1300000000000008</v>
      </c>
      <c r="D15" s="27"/>
      <c r="E15" s="26">
        <f>AVERAGE(E4:E13)</f>
        <v>2.9099999999999997</v>
      </c>
      <c r="F15" s="27"/>
      <c r="G15" s="45">
        <f t="shared" ref="G15:M15" si="0">AVERAGE(G4:G13)</f>
        <v>94.7</v>
      </c>
      <c r="H15" s="45">
        <f t="shared" si="0"/>
        <v>96.4</v>
      </c>
      <c r="I15" s="45">
        <f t="shared" si="0"/>
        <v>92.3</v>
      </c>
      <c r="J15" s="26">
        <f t="shared" si="0"/>
        <v>1033.9399999999998</v>
      </c>
      <c r="K15" s="26">
        <f t="shared" si="0"/>
        <v>1031.1200000000001</v>
      </c>
      <c r="L15" s="26">
        <f t="shared" si="0"/>
        <v>23.4</v>
      </c>
      <c r="M15" s="26">
        <f t="shared" si="0"/>
        <v>164.6</v>
      </c>
      <c r="N15" s="26"/>
      <c r="O15" s="26">
        <f>SUM(O4:O13)</f>
        <v>1.2</v>
      </c>
      <c r="P15" s="26">
        <f>AVERAGE(P4:P13)</f>
        <v>3</v>
      </c>
      <c r="Q15" s="26">
        <f>AVERAGE(Q4:Q13)</f>
        <v>17.05</v>
      </c>
      <c r="R15" s="28"/>
    </row>
    <row r="16" spans="1:18" x14ac:dyDescent="0.25">
      <c r="A16" s="17"/>
      <c r="B16" s="24"/>
      <c r="C16" s="24"/>
      <c r="D16" s="18"/>
      <c r="E16" s="24"/>
      <c r="F16" s="18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19"/>
    </row>
    <row r="17" spans="1:18" x14ac:dyDescent="0.25">
      <c r="A17" s="67">
        <v>11</v>
      </c>
      <c r="B17" s="68">
        <v>2.4</v>
      </c>
      <c r="C17" s="68">
        <v>3.3</v>
      </c>
      <c r="D17" s="83">
        <v>0.625</v>
      </c>
      <c r="E17" s="68">
        <v>1.6</v>
      </c>
      <c r="F17" s="83">
        <v>0.33333333333333331</v>
      </c>
      <c r="G17" s="68">
        <v>97</v>
      </c>
      <c r="H17" s="68">
        <v>97</v>
      </c>
      <c r="I17" s="68">
        <v>97</v>
      </c>
      <c r="J17" s="68">
        <v>1034</v>
      </c>
      <c r="K17" s="68">
        <v>1028</v>
      </c>
      <c r="L17" s="68">
        <v>19</v>
      </c>
      <c r="M17" s="68">
        <v>135</v>
      </c>
      <c r="N17" s="68">
        <v>0</v>
      </c>
      <c r="O17" s="68">
        <v>0.2</v>
      </c>
      <c r="P17" s="68">
        <v>5.9</v>
      </c>
      <c r="Q17" s="68">
        <v>19.2</v>
      </c>
      <c r="R17" s="69" t="s">
        <v>29</v>
      </c>
    </row>
    <row r="18" spans="1:18" x14ac:dyDescent="0.25">
      <c r="A18" s="79">
        <v>12</v>
      </c>
      <c r="B18" s="81">
        <v>1.8</v>
      </c>
      <c r="C18" s="81">
        <v>3.3</v>
      </c>
      <c r="D18" s="84">
        <v>0.625</v>
      </c>
      <c r="E18" s="81">
        <v>0.7</v>
      </c>
      <c r="F18" s="84">
        <v>0.29166666666666669</v>
      </c>
      <c r="G18" s="81">
        <v>97</v>
      </c>
      <c r="H18" s="81">
        <v>97</v>
      </c>
      <c r="I18" s="81">
        <v>97</v>
      </c>
      <c r="J18" s="81">
        <v>1027.8</v>
      </c>
      <c r="K18" s="81">
        <v>1025.4000000000001</v>
      </c>
      <c r="L18" s="81">
        <v>21</v>
      </c>
      <c r="M18" s="81">
        <v>178</v>
      </c>
      <c r="N18" s="81">
        <v>0</v>
      </c>
      <c r="O18" s="81">
        <v>0</v>
      </c>
      <c r="P18" s="81">
        <v>2.9</v>
      </c>
      <c r="Q18" s="81">
        <v>16.100000000000001</v>
      </c>
      <c r="R18" s="82" t="s">
        <v>28</v>
      </c>
    </row>
    <row r="19" spans="1:18" x14ac:dyDescent="0.25">
      <c r="A19" s="79">
        <v>13</v>
      </c>
      <c r="B19" s="81">
        <v>2.2999999999999998</v>
      </c>
      <c r="C19" s="81">
        <v>4.8</v>
      </c>
      <c r="D19" s="84">
        <v>0.97916666666666663</v>
      </c>
      <c r="E19" s="81">
        <v>-0.1</v>
      </c>
      <c r="F19" s="84">
        <v>0.22916666666666666</v>
      </c>
      <c r="G19" s="81">
        <v>96</v>
      </c>
      <c r="H19" s="81">
        <v>98</v>
      </c>
      <c r="I19" s="81">
        <v>96</v>
      </c>
      <c r="J19" s="81">
        <v>1025.8</v>
      </c>
      <c r="K19" s="81">
        <v>1022.7</v>
      </c>
      <c r="L19" s="81">
        <v>18</v>
      </c>
      <c r="M19" s="81">
        <v>130</v>
      </c>
      <c r="N19" s="81">
        <v>0</v>
      </c>
      <c r="O19" s="81">
        <v>0.2</v>
      </c>
      <c r="P19" s="81">
        <v>0.7</v>
      </c>
      <c r="Q19" s="81">
        <v>11.3</v>
      </c>
      <c r="R19" s="82" t="s">
        <v>23</v>
      </c>
    </row>
    <row r="20" spans="1:18" x14ac:dyDescent="0.25">
      <c r="A20" s="79">
        <v>14</v>
      </c>
      <c r="B20" s="81">
        <v>6.2</v>
      </c>
      <c r="C20" s="81">
        <v>8.6</v>
      </c>
      <c r="D20" s="84">
        <v>0.625</v>
      </c>
      <c r="E20" s="81">
        <v>4.5</v>
      </c>
      <c r="F20" s="84">
        <v>0.33333333333333331</v>
      </c>
      <c r="G20" s="81">
        <v>91</v>
      </c>
      <c r="H20" s="81">
        <v>96</v>
      </c>
      <c r="I20" s="81">
        <v>83</v>
      </c>
      <c r="J20" s="81">
        <v>1025.9000000000001</v>
      </c>
      <c r="K20" s="81">
        <v>1023.9</v>
      </c>
      <c r="L20" s="81">
        <v>27</v>
      </c>
      <c r="M20" s="81">
        <v>146</v>
      </c>
      <c r="N20" s="81">
        <v>0</v>
      </c>
      <c r="O20" s="81">
        <v>0</v>
      </c>
      <c r="P20" s="81">
        <v>2</v>
      </c>
      <c r="Q20" s="81">
        <v>16.100000000000001</v>
      </c>
      <c r="R20" s="82" t="s">
        <v>2</v>
      </c>
    </row>
    <row r="21" spans="1:18" x14ac:dyDescent="0.25">
      <c r="A21" s="79">
        <v>15</v>
      </c>
      <c r="B21" s="81">
        <v>5.6</v>
      </c>
      <c r="C21" s="81">
        <v>8.5</v>
      </c>
      <c r="D21" s="84">
        <v>0.625</v>
      </c>
      <c r="E21" s="81">
        <v>3.1</v>
      </c>
      <c r="F21" s="84">
        <v>0.99930555555555556</v>
      </c>
      <c r="G21" s="81">
        <v>92</v>
      </c>
      <c r="H21" s="81">
        <v>96</v>
      </c>
      <c r="I21" s="81">
        <v>88</v>
      </c>
      <c r="J21" s="81">
        <v>1028.3</v>
      </c>
      <c r="K21" s="81">
        <v>1025.4000000000001</v>
      </c>
      <c r="L21" s="81">
        <v>29</v>
      </c>
      <c r="M21" s="81">
        <v>271</v>
      </c>
      <c r="N21" s="81">
        <v>0</v>
      </c>
      <c r="O21" s="81">
        <v>0</v>
      </c>
      <c r="P21" s="81">
        <v>1.2</v>
      </c>
      <c r="Q21" s="81">
        <v>12.9</v>
      </c>
      <c r="R21" s="82" t="s">
        <v>24</v>
      </c>
    </row>
    <row r="22" spans="1:18" x14ac:dyDescent="0.25">
      <c r="A22" s="79">
        <v>16</v>
      </c>
      <c r="B22" s="81">
        <v>4.3</v>
      </c>
      <c r="C22" s="81">
        <v>8.4</v>
      </c>
      <c r="D22" s="84">
        <v>0.64583333333333337</v>
      </c>
      <c r="E22" s="81">
        <v>1.4</v>
      </c>
      <c r="F22" s="84">
        <v>0.22916666666666666</v>
      </c>
      <c r="G22" s="81">
        <v>94</v>
      </c>
      <c r="H22" s="81">
        <v>97</v>
      </c>
      <c r="I22" s="81">
        <v>92</v>
      </c>
      <c r="J22" s="81">
        <v>1030.9000000000001</v>
      </c>
      <c r="K22" s="81">
        <v>1028.0999999999999</v>
      </c>
      <c r="L22" s="81">
        <v>29</v>
      </c>
      <c r="M22" s="81">
        <v>352</v>
      </c>
      <c r="N22" s="81">
        <v>0</v>
      </c>
      <c r="O22" s="81">
        <v>0</v>
      </c>
      <c r="P22" s="81">
        <v>0.5</v>
      </c>
      <c r="Q22" s="81">
        <v>9.6999999999999993</v>
      </c>
      <c r="R22" s="82" t="s">
        <v>23</v>
      </c>
    </row>
    <row r="23" spans="1:18" x14ac:dyDescent="0.25">
      <c r="A23" s="79">
        <v>17</v>
      </c>
      <c r="B23" s="81">
        <v>3.9</v>
      </c>
      <c r="C23" s="81">
        <v>6.4</v>
      </c>
      <c r="D23" s="84">
        <v>0.625</v>
      </c>
      <c r="E23" s="81">
        <v>1.7</v>
      </c>
      <c r="F23" s="84">
        <v>0.99930555555555556</v>
      </c>
      <c r="G23" s="81">
        <v>95</v>
      </c>
      <c r="H23" s="81">
        <v>97</v>
      </c>
      <c r="I23" s="81">
        <v>95</v>
      </c>
      <c r="J23" s="81">
        <v>1031</v>
      </c>
      <c r="K23" s="81">
        <v>1028</v>
      </c>
      <c r="L23" s="81">
        <v>24</v>
      </c>
      <c r="M23" s="81">
        <v>216</v>
      </c>
      <c r="N23" s="81">
        <v>0</v>
      </c>
      <c r="O23" s="81">
        <v>0.2</v>
      </c>
      <c r="P23" s="81">
        <v>1.1000000000000001</v>
      </c>
      <c r="Q23" s="81">
        <v>14.5</v>
      </c>
      <c r="R23" s="82" t="s">
        <v>2</v>
      </c>
    </row>
    <row r="24" spans="1:18" x14ac:dyDescent="0.25">
      <c r="A24" s="79">
        <v>18</v>
      </c>
      <c r="B24" s="81">
        <v>4.7</v>
      </c>
      <c r="C24" s="81">
        <v>11.1</v>
      </c>
      <c r="D24" s="84">
        <v>0.60416666666666663</v>
      </c>
      <c r="E24" s="81">
        <v>1.2</v>
      </c>
      <c r="F24" s="84">
        <v>6.25E-2</v>
      </c>
      <c r="G24" s="81">
        <v>93</v>
      </c>
      <c r="H24" s="81">
        <v>98</v>
      </c>
      <c r="I24" s="81">
        <v>84</v>
      </c>
      <c r="J24" s="81">
        <v>1028</v>
      </c>
      <c r="K24" s="81">
        <v>1025.8</v>
      </c>
      <c r="L24" s="81">
        <v>37</v>
      </c>
      <c r="M24" s="81">
        <v>255</v>
      </c>
      <c r="N24" s="81">
        <v>0</v>
      </c>
      <c r="O24" s="81">
        <v>0.2</v>
      </c>
      <c r="P24" s="81">
        <v>1.5</v>
      </c>
      <c r="Q24" s="81">
        <v>17.7</v>
      </c>
      <c r="R24" s="82" t="s">
        <v>27</v>
      </c>
    </row>
    <row r="25" spans="1:18" x14ac:dyDescent="0.25">
      <c r="A25" s="79">
        <v>19</v>
      </c>
      <c r="B25" s="81">
        <v>3.8</v>
      </c>
      <c r="C25" s="81">
        <v>6.6</v>
      </c>
      <c r="D25" s="84">
        <v>0.625</v>
      </c>
      <c r="E25" s="81">
        <v>2.2000000000000002</v>
      </c>
      <c r="F25" s="84">
        <v>0.3125</v>
      </c>
      <c r="G25" s="81">
        <v>96</v>
      </c>
      <c r="H25" s="81">
        <v>97</v>
      </c>
      <c r="I25" s="81">
        <v>94</v>
      </c>
      <c r="J25" s="81">
        <v>1028</v>
      </c>
      <c r="K25" s="81">
        <v>1025.8</v>
      </c>
      <c r="L25" s="81">
        <v>23</v>
      </c>
      <c r="M25" s="81">
        <v>123</v>
      </c>
      <c r="N25" s="81">
        <v>0</v>
      </c>
      <c r="O25" s="81">
        <v>0.2</v>
      </c>
      <c r="P25" s="81">
        <v>1.1000000000000001</v>
      </c>
      <c r="Q25" s="81">
        <v>14.5</v>
      </c>
      <c r="R25" s="82" t="s">
        <v>0</v>
      </c>
    </row>
    <row r="26" spans="1:18" x14ac:dyDescent="0.25">
      <c r="A26" s="75">
        <v>20</v>
      </c>
      <c r="B26" s="77">
        <v>3.6</v>
      </c>
      <c r="C26" s="77">
        <v>6.2</v>
      </c>
      <c r="D26" s="85">
        <v>0.60416666666666663</v>
      </c>
      <c r="E26" s="77">
        <v>2</v>
      </c>
      <c r="F26" s="85">
        <v>0.29166666666666669</v>
      </c>
      <c r="G26" s="77">
        <v>97</v>
      </c>
      <c r="H26" s="77">
        <v>98</v>
      </c>
      <c r="I26" s="77">
        <v>97</v>
      </c>
      <c r="J26" s="77">
        <v>1031.5</v>
      </c>
      <c r="K26" s="77">
        <v>1027.3</v>
      </c>
      <c r="L26" s="77">
        <v>23</v>
      </c>
      <c r="M26" s="77">
        <v>169</v>
      </c>
      <c r="N26" s="77">
        <v>0</v>
      </c>
      <c r="O26" s="77">
        <v>0.2</v>
      </c>
      <c r="P26" s="77">
        <v>2</v>
      </c>
      <c r="Q26" s="77">
        <v>12.9</v>
      </c>
      <c r="R26" s="78" t="s">
        <v>28</v>
      </c>
    </row>
    <row r="27" spans="1:18" x14ac:dyDescent="0.25">
      <c r="A27" s="13"/>
      <c r="B27" s="23"/>
      <c r="C27" s="23"/>
      <c r="D27" s="14"/>
      <c r="E27" s="23"/>
      <c r="F27" s="14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16"/>
    </row>
    <row r="28" spans="1:18" x14ac:dyDescent="0.25">
      <c r="A28" s="25"/>
      <c r="B28" s="26">
        <f>AVERAGE(B17:B26)</f>
        <v>3.8599999999999994</v>
      </c>
      <c r="C28" s="26">
        <f>AVERAGE(C17:C26)</f>
        <v>6.7200000000000006</v>
      </c>
      <c r="D28" s="26"/>
      <c r="E28" s="26">
        <f>AVERAGE(E17:E26)</f>
        <v>1.8299999999999996</v>
      </c>
      <c r="F28" s="26"/>
      <c r="G28" s="45">
        <f t="shared" ref="G28:M28" si="1">AVERAGE(G17:G26)</f>
        <v>94.8</v>
      </c>
      <c r="H28" s="45">
        <f t="shared" si="1"/>
        <v>97.1</v>
      </c>
      <c r="I28" s="45">
        <f t="shared" si="1"/>
        <v>92.3</v>
      </c>
      <c r="J28" s="26">
        <f t="shared" si="1"/>
        <v>1029.1200000000001</v>
      </c>
      <c r="K28" s="26">
        <f t="shared" si="1"/>
        <v>1026.0399999999997</v>
      </c>
      <c r="L28" s="26">
        <f t="shared" si="1"/>
        <v>25</v>
      </c>
      <c r="M28" s="26">
        <f t="shared" si="1"/>
        <v>197.5</v>
      </c>
      <c r="N28" s="26"/>
      <c r="O28" s="26">
        <f>SUM(O17:O26)</f>
        <v>1.2</v>
      </c>
      <c r="P28" s="26">
        <f>AVERAGE(P17:P26)</f>
        <v>1.89</v>
      </c>
      <c r="Q28" s="26">
        <f>AVERAGE(Q17:Q26)</f>
        <v>14.49</v>
      </c>
      <c r="R28" s="28"/>
    </row>
    <row r="29" spans="1:18" x14ac:dyDescent="0.25">
      <c r="A29" s="17"/>
      <c r="B29" s="24"/>
      <c r="C29" s="24"/>
      <c r="D29" s="18"/>
      <c r="E29" s="24"/>
      <c r="F29" s="18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19"/>
    </row>
    <row r="30" spans="1:18" x14ac:dyDescent="0.25">
      <c r="A30" s="67">
        <v>21</v>
      </c>
      <c r="B30" s="68">
        <v>5.4</v>
      </c>
      <c r="C30" s="68">
        <v>7.8</v>
      </c>
      <c r="D30" s="83">
        <v>0.58333333333333337</v>
      </c>
      <c r="E30" s="68">
        <v>2.2999999999999998</v>
      </c>
      <c r="F30" s="83">
        <v>0.22916666666666666</v>
      </c>
      <c r="G30" s="68">
        <v>97</v>
      </c>
      <c r="H30" s="68">
        <v>98</v>
      </c>
      <c r="I30" s="68">
        <v>97</v>
      </c>
      <c r="J30" s="68">
        <v>1033.4000000000001</v>
      </c>
      <c r="K30" s="68">
        <v>1030.7</v>
      </c>
      <c r="L30" s="68">
        <v>19</v>
      </c>
      <c r="M30" s="68">
        <v>181</v>
      </c>
      <c r="N30" s="68">
        <v>0</v>
      </c>
      <c r="O30" s="68">
        <v>0</v>
      </c>
      <c r="P30" s="68">
        <v>1.2</v>
      </c>
      <c r="Q30" s="68">
        <v>11.3</v>
      </c>
      <c r="R30" s="69" t="s">
        <v>26</v>
      </c>
    </row>
    <row r="31" spans="1:18" x14ac:dyDescent="0.25">
      <c r="A31" s="79">
        <v>22</v>
      </c>
      <c r="B31" s="81">
        <v>6.6</v>
      </c>
      <c r="C31" s="81">
        <v>7.9</v>
      </c>
      <c r="D31" s="84">
        <v>0.6875</v>
      </c>
      <c r="E31" s="81">
        <v>4.7</v>
      </c>
      <c r="F31" s="84">
        <v>0.125</v>
      </c>
      <c r="G31" s="81">
        <v>98</v>
      </c>
      <c r="H31" s="81">
        <v>98</v>
      </c>
      <c r="I31" s="81">
        <v>98</v>
      </c>
      <c r="J31" s="81">
        <v>1035.8</v>
      </c>
      <c r="K31" s="81">
        <v>1033.4000000000001</v>
      </c>
      <c r="L31" s="81">
        <v>12</v>
      </c>
      <c r="M31" s="81">
        <v>69</v>
      </c>
      <c r="N31" s="81">
        <v>0</v>
      </c>
      <c r="O31" s="81">
        <v>0.2</v>
      </c>
      <c r="P31" s="81">
        <v>1.1000000000000001</v>
      </c>
      <c r="Q31" s="81">
        <v>11.3</v>
      </c>
      <c r="R31" s="82" t="s">
        <v>28</v>
      </c>
    </row>
    <row r="32" spans="1:18" x14ac:dyDescent="0.25">
      <c r="A32" s="79">
        <v>23</v>
      </c>
      <c r="B32" s="81">
        <v>6.7</v>
      </c>
      <c r="C32" s="81">
        <v>7.3</v>
      </c>
      <c r="D32" s="84">
        <v>0.58333333333333337</v>
      </c>
      <c r="E32" s="81">
        <v>5.5</v>
      </c>
      <c r="F32" s="84">
        <v>0.35416666666666669</v>
      </c>
      <c r="G32" s="81">
        <v>98</v>
      </c>
      <c r="H32" s="81">
        <v>98</v>
      </c>
      <c r="I32" s="81">
        <v>98</v>
      </c>
      <c r="J32" s="81">
        <v>1033.4000000000001</v>
      </c>
      <c r="K32" s="81">
        <v>1031.3</v>
      </c>
      <c r="L32" s="81">
        <v>13</v>
      </c>
      <c r="M32" s="81">
        <v>118</v>
      </c>
      <c r="N32" s="81">
        <v>0</v>
      </c>
      <c r="O32" s="81">
        <v>0</v>
      </c>
      <c r="P32" s="81">
        <v>1</v>
      </c>
      <c r="Q32" s="81">
        <v>11.3</v>
      </c>
      <c r="R32" s="82" t="s">
        <v>6</v>
      </c>
    </row>
    <row r="33" spans="1:27" x14ac:dyDescent="0.25">
      <c r="A33" s="79">
        <v>24</v>
      </c>
      <c r="B33" s="81">
        <v>7.4</v>
      </c>
      <c r="C33" s="81">
        <v>8.9</v>
      </c>
      <c r="D33" s="84">
        <v>0.64583333333333337</v>
      </c>
      <c r="E33" s="81">
        <v>6.1</v>
      </c>
      <c r="F33" s="84">
        <v>0.33333333333333331</v>
      </c>
      <c r="G33" s="81">
        <v>97</v>
      </c>
      <c r="H33" s="81">
        <v>98</v>
      </c>
      <c r="I33" s="81">
        <v>95</v>
      </c>
      <c r="J33" s="81">
        <v>1032.9000000000001</v>
      </c>
      <c r="K33" s="81">
        <v>1030.5</v>
      </c>
      <c r="L33" s="81">
        <v>26</v>
      </c>
      <c r="M33" s="81">
        <v>169</v>
      </c>
      <c r="N33" s="81">
        <v>0</v>
      </c>
      <c r="O33" s="81">
        <v>0</v>
      </c>
      <c r="P33" s="81">
        <v>2.8</v>
      </c>
      <c r="Q33" s="81">
        <v>14.5</v>
      </c>
      <c r="R33" s="82" t="s">
        <v>29</v>
      </c>
    </row>
    <row r="34" spans="1:27" ht="15" customHeight="1" x14ac:dyDescent="0.25">
      <c r="A34" s="79">
        <v>25</v>
      </c>
      <c r="B34" s="81">
        <v>6.6</v>
      </c>
      <c r="C34" s="81">
        <v>7.7</v>
      </c>
      <c r="D34" s="84">
        <v>2.0833333333333332E-2</v>
      </c>
      <c r="E34" s="81">
        <v>5.6</v>
      </c>
      <c r="F34" s="84">
        <v>0.99930555555555556</v>
      </c>
      <c r="G34" s="81">
        <v>96</v>
      </c>
      <c r="H34" s="81">
        <v>97</v>
      </c>
      <c r="I34" s="81">
        <v>96</v>
      </c>
      <c r="J34" s="81">
        <v>1036.3</v>
      </c>
      <c r="K34" s="81">
        <v>1032</v>
      </c>
      <c r="L34" s="81">
        <v>12</v>
      </c>
      <c r="M34" s="81">
        <v>86</v>
      </c>
      <c r="N34" s="81">
        <v>0</v>
      </c>
      <c r="O34" s="81">
        <v>0</v>
      </c>
      <c r="P34" s="81">
        <v>3.4</v>
      </c>
      <c r="Q34" s="81">
        <v>16.100000000000001</v>
      </c>
      <c r="R34" s="82" t="s">
        <v>28</v>
      </c>
    </row>
    <row r="35" spans="1:27" ht="15" customHeight="1" x14ac:dyDescent="0.25">
      <c r="A35" s="79">
        <v>26</v>
      </c>
      <c r="B35" s="81">
        <v>5.7</v>
      </c>
      <c r="C35" s="81">
        <v>6.6</v>
      </c>
      <c r="D35" s="84">
        <v>0.625</v>
      </c>
      <c r="E35" s="81">
        <v>4.8</v>
      </c>
      <c r="F35" s="84">
        <v>8.3333333333333329E-2</v>
      </c>
      <c r="G35" s="81">
        <v>97</v>
      </c>
      <c r="H35" s="81">
        <v>98</v>
      </c>
      <c r="I35" s="81">
        <v>97</v>
      </c>
      <c r="J35" s="81">
        <v>1035.9000000000001</v>
      </c>
      <c r="K35" s="81">
        <v>1032.3</v>
      </c>
      <c r="L35" s="81">
        <v>11</v>
      </c>
      <c r="M35" s="81">
        <v>98</v>
      </c>
      <c r="N35" s="81">
        <v>0</v>
      </c>
      <c r="O35" s="81">
        <v>0.2</v>
      </c>
      <c r="P35" s="81">
        <v>6.8</v>
      </c>
      <c r="Q35" s="81">
        <v>22.5</v>
      </c>
      <c r="R35" s="82" t="s">
        <v>23</v>
      </c>
    </row>
    <row r="36" spans="1:27" ht="15" customHeight="1" x14ac:dyDescent="0.25">
      <c r="A36" s="79">
        <v>27</v>
      </c>
      <c r="B36" s="81">
        <v>4.7</v>
      </c>
      <c r="C36" s="81">
        <v>5.4</v>
      </c>
      <c r="D36" s="84">
        <v>4.1666666666666664E-2</v>
      </c>
      <c r="E36" s="81">
        <v>3</v>
      </c>
      <c r="F36" s="84">
        <v>0.99930555555555556</v>
      </c>
      <c r="G36" s="81">
        <v>96</v>
      </c>
      <c r="H36" s="81">
        <v>97</v>
      </c>
      <c r="I36" s="81">
        <v>95</v>
      </c>
      <c r="J36" s="81">
        <v>1034.5</v>
      </c>
      <c r="K36" s="81">
        <v>1032.5</v>
      </c>
      <c r="L36" s="81">
        <v>12</v>
      </c>
      <c r="M36" s="81">
        <v>91</v>
      </c>
      <c r="N36" s="81">
        <v>0</v>
      </c>
      <c r="O36" s="81">
        <v>0</v>
      </c>
      <c r="P36" s="81">
        <v>2.8</v>
      </c>
      <c r="Q36" s="81">
        <v>19.2</v>
      </c>
      <c r="R36" s="82" t="s">
        <v>29</v>
      </c>
      <c r="X36" s="91" t="s">
        <v>49</v>
      </c>
      <c r="Y36" s="92"/>
      <c r="Z36" s="93"/>
      <c r="AA36" s="30">
        <v>3</v>
      </c>
    </row>
    <row r="37" spans="1:27" ht="15" customHeight="1" x14ac:dyDescent="0.25">
      <c r="A37" s="79">
        <v>28</v>
      </c>
      <c r="B37" s="81">
        <v>2.4</v>
      </c>
      <c r="C37" s="81">
        <v>3.7</v>
      </c>
      <c r="D37" s="84">
        <v>0.60416666666666663</v>
      </c>
      <c r="E37" s="81">
        <v>1.4</v>
      </c>
      <c r="F37" s="84">
        <v>0.27083333333333331</v>
      </c>
      <c r="G37" s="81">
        <v>96</v>
      </c>
      <c r="H37" s="81">
        <v>97</v>
      </c>
      <c r="I37" s="81">
        <v>96</v>
      </c>
      <c r="J37" s="81">
        <v>1034</v>
      </c>
      <c r="K37" s="81">
        <v>1029.5999999999999</v>
      </c>
      <c r="L37" s="81">
        <v>14</v>
      </c>
      <c r="M37" s="81">
        <v>81</v>
      </c>
      <c r="N37" s="81">
        <v>0</v>
      </c>
      <c r="O37" s="81">
        <v>0.2</v>
      </c>
      <c r="P37" s="81">
        <v>4.4000000000000004</v>
      </c>
      <c r="Q37" s="81">
        <v>16.100000000000001</v>
      </c>
      <c r="R37" s="82" t="s">
        <v>24</v>
      </c>
      <c r="X37" s="91" t="s">
        <v>38</v>
      </c>
      <c r="Y37" s="92"/>
      <c r="Z37" s="93"/>
      <c r="AA37" s="30">
        <v>2</v>
      </c>
    </row>
    <row r="38" spans="1:27" ht="15" customHeight="1" x14ac:dyDescent="0.25">
      <c r="A38" s="79">
        <v>29</v>
      </c>
      <c r="B38" s="81">
        <v>2.6</v>
      </c>
      <c r="C38" s="81">
        <v>4.3</v>
      </c>
      <c r="D38" s="84">
        <v>0.625</v>
      </c>
      <c r="E38" s="81">
        <v>1.3</v>
      </c>
      <c r="F38" s="84">
        <v>0.99930555555555556</v>
      </c>
      <c r="G38" s="81">
        <v>97</v>
      </c>
      <c r="H38" s="81">
        <v>98</v>
      </c>
      <c r="I38" s="81">
        <v>97</v>
      </c>
      <c r="J38" s="81">
        <v>1029.5</v>
      </c>
      <c r="K38" s="81">
        <v>1025.9000000000001</v>
      </c>
      <c r="L38" s="81">
        <v>23</v>
      </c>
      <c r="M38" s="81">
        <v>225</v>
      </c>
      <c r="N38" s="81">
        <v>0</v>
      </c>
      <c r="O38" s="81">
        <v>0</v>
      </c>
      <c r="P38" s="81">
        <v>5.3</v>
      </c>
      <c r="Q38" s="81">
        <v>19.2</v>
      </c>
      <c r="R38" s="82" t="s">
        <v>7</v>
      </c>
      <c r="X38" s="94" t="s">
        <v>37</v>
      </c>
      <c r="Y38" s="94"/>
      <c r="Z38" s="94"/>
      <c r="AA38" s="30">
        <v>16</v>
      </c>
    </row>
    <row r="39" spans="1:27" x14ac:dyDescent="0.25">
      <c r="A39" s="79">
        <v>30</v>
      </c>
      <c r="B39" s="81">
        <v>2.2999999999999998</v>
      </c>
      <c r="C39" s="81">
        <v>7.4</v>
      </c>
      <c r="D39" s="84">
        <v>0.64583333333333337</v>
      </c>
      <c r="E39" s="81">
        <v>-1.1000000000000001</v>
      </c>
      <c r="F39" s="84">
        <v>0.35416666666666669</v>
      </c>
      <c r="G39" s="81">
        <v>96</v>
      </c>
      <c r="H39" s="81">
        <v>98</v>
      </c>
      <c r="I39" s="81">
        <v>90</v>
      </c>
      <c r="J39" s="81">
        <v>1030</v>
      </c>
      <c r="K39" s="81">
        <v>1027.4000000000001</v>
      </c>
      <c r="L39" s="81">
        <v>40</v>
      </c>
      <c r="M39" s="81">
        <v>297</v>
      </c>
      <c r="N39" s="81">
        <v>0</v>
      </c>
      <c r="O39" s="81">
        <v>0.2</v>
      </c>
      <c r="P39" s="81">
        <v>1.8</v>
      </c>
      <c r="Q39" s="81">
        <v>14.5</v>
      </c>
      <c r="R39" s="82" t="s">
        <v>6</v>
      </c>
      <c r="X39" s="6" t="s">
        <v>9</v>
      </c>
      <c r="Y39" s="29">
        <v>0.2</v>
      </c>
      <c r="Z39" s="30" t="s">
        <v>10</v>
      </c>
      <c r="AA39" s="7">
        <v>42368</v>
      </c>
    </row>
    <row r="40" spans="1:27" x14ac:dyDescent="0.25">
      <c r="A40" s="75">
        <v>31</v>
      </c>
      <c r="B40" s="77">
        <v>3.4</v>
      </c>
      <c r="C40" s="77">
        <v>6.8</v>
      </c>
      <c r="D40" s="85">
        <v>0.60416666666666663</v>
      </c>
      <c r="E40" s="77">
        <v>0.7</v>
      </c>
      <c r="F40" s="85">
        <v>0.3125</v>
      </c>
      <c r="G40" s="77">
        <v>82</v>
      </c>
      <c r="H40" s="77">
        <v>90</v>
      </c>
      <c r="I40" s="77">
        <v>71</v>
      </c>
      <c r="J40" s="77">
        <v>1029.9000000000001</v>
      </c>
      <c r="K40" s="77">
        <v>1026.5</v>
      </c>
      <c r="L40" s="77">
        <v>34</v>
      </c>
      <c r="M40" s="77">
        <v>239</v>
      </c>
      <c r="N40" s="77">
        <v>0</v>
      </c>
      <c r="O40" s="77">
        <v>0</v>
      </c>
      <c r="P40" s="77">
        <v>1.8</v>
      </c>
      <c r="Q40" s="77">
        <v>16.100000000000001</v>
      </c>
      <c r="R40" s="78" t="s">
        <v>23</v>
      </c>
    </row>
    <row r="41" spans="1:27" x14ac:dyDescent="0.25">
      <c r="A41" s="86"/>
      <c r="B41" s="4"/>
      <c r="C41" s="4"/>
      <c r="D41" s="87"/>
      <c r="E41" s="4"/>
      <c r="F41" s="87"/>
      <c r="G41" s="4"/>
      <c r="H41" s="4"/>
      <c r="I41" s="4"/>
      <c r="J41" s="87"/>
      <c r="K41" s="4"/>
      <c r="L41" s="4"/>
      <c r="M41" s="4"/>
      <c r="N41" s="4"/>
      <c r="O41" s="4"/>
      <c r="P41" s="4"/>
      <c r="Q41" s="4"/>
      <c r="R41" s="88"/>
    </row>
    <row r="42" spans="1:27" x14ac:dyDescent="0.25">
      <c r="A42" s="1"/>
      <c r="B42" s="26">
        <f>AVERAGE(B30:B40)</f>
        <v>4.8909090909090915</v>
      </c>
      <c r="C42" s="26">
        <f>AVERAGE(C30:C40)</f>
        <v>6.709090909090909</v>
      </c>
      <c r="D42" s="26"/>
      <c r="E42" s="26">
        <f>AVERAGE(E30:E40)</f>
        <v>3.1181818181818177</v>
      </c>
      <c r="F42" s="27"/>
      <c r="G42" s="45">
        <f t="shared" ref="G42:M42" si="2">AVERAGE(G30:G40)</f>
        <v>95.454545454545453</v>
      </c>
      <c r="H42" s="45">
        <f t="shared" si="2"/>
        <v>97</v>
      </c>
      <c r="I42" s="45">
        <f t="shared" si="2"/>
        <v>93.63636363636364</v>
      </c>
      <c r="J42" s="26">
        <f t="shared" si="2"/>
        <v>1033.2363636363636</v>
      </c>
      <c r="K42" s="26">
        <f t="shared" si="2"/>
        <v>1030.1909090909091</v>
      </c>
      <c r="L42" s="26">
        <f t="shared" si="2"/>
        <v>19.636363636363637</v>
      </c>
      <c r="M42" s="26">
        <f t="shared" si="2"/>
        <v>150.36363636363637</v>
      </c>
      <c r="N42" s="46"/>
      <c r="O42" s="26">
        <f>SUM(O30:O40)</f>
        <v>0.8</v>
      </c>
      <c r="P42" s="26">
        <f>AVERAGE(P30:P40)</f>
        <v>2.9454545454545453</v>
      </c>
      <c r="Q42" s="26">
        <f>AVERAGE(Q30:Q40)</f>
        <v>15.645454545454545</v>
      </c>
      <c r="R42" s="40"/>
    </row>
    <row r="43" spans="1:27" x14ac:dyDescent="0.25">
      <c r="A43" s="35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20"/>
      <c r="M43" s="20"/>
      <c r="N43" s="20"/>
      <c r="O43" s="20"/>
      <c r="P43" s="20"/>
      <c r="Q43" s="20"/>
      <c r="R43" s="21"/>
    </row>
    <row r="44" spans="1:27" x14ac:dyDescent="0.25">
      <c r="A44" s="2"/>
      <c r="B44" s="5">
        <f>AVERAGE(B4:B13,B17:B26,B30:B40)</f>
        <v>4.5354838709677425</v>
      </c>
      <c r="C44" s="5">
        <f>AVERAGE(C4:C13,C17:C26,C30:C40)</f>
        <v>6.8483870967741947</v>
      </c>
      <c r="D44" s="3"/>
      <c r="E44" s="5">
        <f>AVERAGE(E4:E13,E17:E26,E30:E40)</f>
        <v>2.6354838709677422</v>
      </c>
      <c r="F44" s="3"/>
      <c r="G44" s="47">
        <f t="shared" ref="G44:M44" si="3">AVERAGE(G4:G13,G17:G26,G30:G40)</f>
        <v>95</v>
      </c>
      <c r="H44" s="47">
        <f t="shared" si="3"/>
        <v>96.838709677419359</v>
      </c>
      <c r="I44" s="47">
        <f t="shared" si="3"/>
        <v>92.774193548387103</v>
      </c>
      <c r="J44" s="5">
        <f t="shared" si="3"/>
        <v>1032.1354838709678</v>
      </c>
      <c r="K44" s="5">
        <f t="shared" si="3"/>
        <v>1029.1516129032259</v>
      </c>
      <c r="L44" s="5">
        <f t="shared" si="3"/>
        <v>22.580645161290324</v>
      </c>
      <c r="M44" s="5">
        <f t="shared" si="3"/>
        <v>170.16129032258064</v>
      </c>
      <c r="N44" s="42"/>
      <c r="O44" s="5">
        <f>SUM(O4:O13,O17:O26,O30:O40)</f>
        <v>3.2000000000000006</v>
      </c>
      <c r="P44" s="5">
        <f>AVERAGE(P4:P13,P17:P26,P30:P40)</f>
        <v>2.6225806451612903</v>
      </c>
      <c r="Q44" s="5">
        <f>AVERAGE(Q4:Q13,Q17:Q26,Q30:Q40)</f>
        <v>15.725806451612904</v>
      </c>
      <c r="R44" s="43"/>
    </row>
  </sheetData>
  <mergeCells count="21">
    <mergeCell ref="X36:Z36"/>
    <mergeCell ref="X37:Z37"/>
    <mergeCell ref="X38:Z38"/>
    <mergeCell ref="G1:G2"/>
    <mergeCell ref="H1:H2"/>
    <mergeCell ref="I1:I2"/>
    <mergeCell ref="J1:J2"/>
    <mergeCell ref="K1:K2"/>
    <mergeCell ref="L1:L2"/>
    <mergeCell ref="M1:M2"/>
    <mergeCell ref="N1:N2"/>
    <mergeCell ref="O1:O2"/>
    <mergeCell ref="P1:P2"/>
    <mergeCell ref="Q1:Q2"/>
    <mergeCell ref="R1:R2"/>
    <mergeCell ref="F1:F2"/>
    <mergeCell ref="A1:A2"/>
    <mergeCell ref="B1:B2"/>
    <mergeCell ref="C1:C2"/>
    <mergeCell ref="D1:D2"/>
    <mergeCell ref="E1:E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1"/>
  <sheetViews>
    <sheetView workbookViewId="0">
      <selection activeCell="T37" sqref="T37"/>
    </sheetView>
  </sheetViews>
  <sheetFormatPr defaultRowHeight="15" x14ac:dyDescent="0.25"/>
  <cols>
    <col min="1" max="24" width="10.7109375" customWidth="1"/>
    <col min="27" max="27" width="10.7109375" bestFit="1" customWidth="1"/>
  </cols>
  <sheetData>
    <row r="1" spans="1:18" ht="15" customHeight="1" x14ac:dyDescent="0.25">
      <c r="A1" s="90" t="s">
        <v>3</v>
      </c>
      <c r="B1" s="90" t="s">
        <v>8</v>
      </c>
      <c r="C1" s="90" t="s">
        <v>12</v>
      </c>
      <c r="D1" s="90" t="s">
        <v>4</v>
      </c>
      <c r="E1" s="90" t="s">
        <v>13</v>
      </c>
      <c r="F1" s="90" t="s">
        <v>4</v>
      </c>
      <c r="G1" s="90" t="s">
        <v>14</v>
      </c>
      <c r="H1" s="90" t="s">
        <v>15</v>
      </c>
      <c r="I1" s="90" t="s">
        <v>16</v>
      </c>
      <c r="J1" s="90" t="s">
        <v>17</v>
      </c>
      <c r="K1" s="90" t="s">
        <v>18</v>
      </c>
      <c r="L1" s="90" t="s">
        <v>33</v>
      </c>
      <c r="M1" s="90" t="s">
        <v>34</v>
      </c>
      <c r="N1" s="90" t="s">
        <v>19</v>
      </c>
      <c r="O1" s="90" t="s">
        <v>5</v>
      </c>
      <c r="P1" s="90" t="s">
        <v>20</v>
      </c>
      <c r="Q1" s="90" t="s">
        <v>21</v>
      </c>
      <c r="R1" s="90" t="s">
        <v>22</v>
      </c>
    </row>
    <row r="2" spans="1:18" x14ac:dyDescent="0.25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</row>
    <row r="3" spans="1:18" x14ac:dyDescent="0.25">
      <c r="A3" s="36"/>
      <c r="B3" s="37"/>
      <c r="C3" s="37"/>
      <c r="D3" s="37"/>
      <c r="E3" s="37"/>
      <c r="F3" s="37"/>
      <c r="G3" s="37"/>
      <c r="H3" s="37"/>
      <c r="I3" s="37"/>
      <c r="J3" s="37"/>
      <c r="K3" s="37"/>
      <c r="L3" s="38"/>
      <c r="M3" s="38"/>
      <c r="N3" s="38"/>
      <c r="O3" s="38"/>
      <c r="P3" s="38"/>
      <c r="Q3" s="38"/>
      <c r="R3" s="39"/>
    </row>
    <row r="4" spans="1:18" x14ac:dyDescent="0.25">
      <c r="A4" s="67">
        <v>1</v>
      </c>
      <c r="B4" s="68">
        <v>4.0999999999999996</v>
      </c>
      <c r="C4" s="68">
        <v>8.6</v>
      </c>
      <c r="D4" s="83">
        <v>0.625</v>
      </c>
      <c r="E4" s="68">
        <v>0.3</v>
      </c>
      <c r="F4" s="83">
        <v>0.99930555555555556</v>
      </c>
      <c r="G4" s="68">
        <v>86</v>
      </c>
      <c r="H4" s="68">
        <v>94</v>
      </c>
      <c r="I4" s="68">
        <v>72</v>
      </c>
      <c r="J4" s="68">
        <v>995.3</v>
      </c>
      <c r="K4" s="68">
        <v>986.2</v>
      </c>
      <c r="L4" s="68">
        <v>73</v>
      </c>
      <c r="M4" s="68">
        <v>397</v>
      </c>
      <c r="N4" s="68">
        <v>10.9</v>
      </c>
      <c r="O4" s="68">
        <v>9.4</v>
      </c>
      <c r="P4" s="68">
        <v>5.9</v>
      </c>
      <c r="Q4" s="68">
        <v>30.6</v>
      </c>
      <c r="R4" s="69" t="s">
        <v>2</v>
      </c>
    </row>
    <row r="5" spans="1:18" x14ac:dyDescent="0.25">
      <c r="A5" s="79">
        <v>2</v>
      </c>
      <c r="B5" s="81">
        <v>2.4</v>
      </c>
      <c r="C5" s="81">
        <v>8.4</v>
      </c>
      <c r="D5" s="84">
        <v>0.64583333333333337</v>
      </c>
      <c r="E5" s="81">
        <v>-0.9</v>
      </c>
      <c r="F5" s="84">
        <v>0.33333333333333331</v>
      </c>
      <c r="G5" s="81">
        <v>86</v>
      </c>
      <c r="H5" s="81">
        <v>94</v>
      </c>
      <c r="I5" s="81">
        <v>66</v>
      </c>
      <c r="J5" s="81">
        <v>1001.2</v>
      </c>
      <c r="K5" s="81">
        <v>995.7</v>
      </c>
      <c r="L5" s="81">
        <v>89</v>
      </c>
      <c r="M5" s="81">
        <v>388</v>
      </c>
      <c r="N5" s="81">
        <v>0</v>
      </c>
      <c r="O5" s="81">
        <v>0</v>
      </c>
      <c r="P5" s="81">
        <v>2.6</v>
      </c>
      <c r="Q5" s="81">
        <v>19.2</v>
      </c>
      <c r="R5" s="82" t="s">
        <v>24</v>
      </c>
    </row>
    <row r="6" spans="1:18" x14ac:dyDescent="0.25">
      <c r="A6" s="79">
        <v>3</v>
      </c>
      <c r="B6" s="81">
        <v>4.0999999999999996</v>
      </c>
      <c r="C6" s="81">
        <v>7.4</v>
      </c>
      <c r="D6" s="84">
        <v>0.60416666666666663</v>
      </c>
      <c r="E6" s="81">
        <v>0.7</v>
      </c>
      <c r="F6" s="84">
        <v>2.0833333333333332E-2</v>
      </c>
      <c r="G6" s="81">
        <v>90</v>
      </c>
      <c r="H6" s="81">
        <v>94</v>
      </c>
      <c r="I6" s="81">
        <v>85</v>
      </c>
      <c r="J6" s="81">
        <v>1002</v>
      </c>
      <c r="K6" s="81">
        <v>1000</v>
      </c>
      <c r="L6" s="81">
        <v>38</v>
      </c>
      <c r="M6" s="81">
        <v>297</v>
      </c>
      <c r="N6" s="81">
        <v>0</v>
      </c>
      <c r="O6" s="81">
        <v>0</v>
      </c>
      <c r="P6" s="81">
        <v>5.0999999999999996</v>
      </c>
      <c r="Q6" s="81">
        <v>25.7</v>
      </c>
      <c r="R6" s="82" t="s">
        <v>25</v>
      </c>
    </row>
    <row r="7" spans="1:18" x14ac:dyDescent="0.25">
      <c r="A7" s="79">
        <v>4</v>
      </c>
      <c r="B7" s="81">
        <v>6.1</v>
      </c>
      <c r="C7" s="81">
        <v>8.1999999999999993</v>
      </c>
      <c r="D7" s="84">
        <v>0.58333333333333337</v>
      </c>
      <c r="E7" s="81">
        <v>4.5999999999999996</v>
      </c>
      <c r="F7" s="84">
        <v>2.0833333333333332E-2</v>
      </c>
      <c r="G7" s="81">
        <v>81</v>
      </c>
      <c r="H7" s="81">
        <v>91</v>
      </c>
      <c r="I7" s="81">
        <v>73</v>
      </c>
      <c r="J7" s="81">
        <v>1005.8</v>
      </c>
      <c r="K7" s="81">
        <v>998.2</v>
      </c>
      <c r="L7" s="81">
        <v>31</v>
      </c>
      <c r="M7" s="81">
        <v>243</v>
      </c>
      <c r="N7" s="81">
        <v>0</v>
      </c>
      <c r="O7" s="81">
        <v>0.6</v>
      </c>
      <c r="P7" s="81">
        <v>6.1</v>
      </c>
      <c r="Q7" s="81">
        <v>29</v>
      </c>
      <c r="R7" s="82" t="s">
        <v>27</v>
      </c>
    </row>
    <row r="8" spans="1:18" x14ac:dyDescent="0.25">
      <c r="A8" s="79">
        <v>5</v>
      </c>
      <c r="B8" s="81">
        <v>3.6</v>
      </c>
      <c r="C8" s="81">
        <v>5.9</v>
      </c>
      <c r="D8" s="84">
        <v>0.10416666666666667</v>
      </c>
      <c r="E8" s="81">
        <v>1.3</v>
      </c>
      <c r="F8" s="84">
        <v>0.95833333333333337</v>
      </c>
      <c r="G8" s="81">
        <v>91</v>
      </c>
      <c r="H8" s="81">
        <v>94</v>
      </c>
      <c r="I8" s="81">
        <v>90</v>
      </c>
      <c r="J8" s="81">
        <v>1005.4</v>
      </c>
      <c r="K8" s="81">
        <v>1000.5</v>
      </c>
      <c r="L8" s="81">
        <v>12</v>
      </c>
      <c r="M8" s="81">
        <v>109</v>
      </c>
      <c r="N8" s="81">
        <v>14</v>
      </c>
      <c r="O8" s="81">
        <v>34</v>
      </c>
      <c r="P8" s="81">
        <v>20.399999999999999</v>
      </c>
      <c r="Q8" s="81">
        <v>67.599999999999994</v>
      </c>
      <c r="R8" s="82" t="s">
        <v>32</v>
      </c>
    </row>
    <row r="9" spans="1:18" x14ac:dyDescent="0.25">
      <c r="A9" s="79">
        <v>6</v>
      </c>
      <c r="B9" s="81">
        <v>4.9000000000000004</v>
      </c>
      <c r="C9" s="81">
        <v>6.6</v>
      </c>
      <c r="D9" s="84">
        <v>0.39583333333333331</v>
      </c>
      <c r="E9" s="81">
        <v>2.2999999999999998</v>
      </c>
      <c r="F9" s="84">
        <v>2.0833333333333332E-2</v>
      </c>
      <c r="G9" s="81">
        <v>83</v>
      </c>
      <c r="H9" s="81">
        <v>93</v>
      </c>
      <c r="I9" s="81">
        <v>70</v>
      </c>
      <c r="J9" s="81">
        <v>1013.9</v>
      </c>
      <c r="K9" s="81">
        <v>998.9</v>
      </c>
      <c r="L9" s="81">
        <v>16</v>
      </c>
      <c r="M9" s="81">
        <v>113</v>
      </c>
      <c r="N9" s="81">
        <v>21.1</v>
      </c>
      <c r="O9" s="81">
        <v>34.6</v>
      </c>
      <c r="P9" s="81">
        <v>20.7</v>
      </c>
      <c r="Q9" s="81">
        <v>75.5</v>
      </c>
      <c r="R9" s="82" t="s">
        <v>29</v>
      </c>
    </row>
    <row r="10" spans="1:18" x14ac:dyDescent="0.25">
      <c r="A10" s="79">
        <v>7</v>
      </c>
      <c r="B10" s="81">
        <v>4.3</v>
      </c>
      <c r="C10" s="81">
        <v>7.8</v>
      </c>
      <c r="D10" s="84">
        <v>0.5625</v>
      </c>
      <c r="E10" s="81">
        <v>0.8</v>
      </c>
      <c r="F10" s="84">
        <v>0.99930555555555556</v>
      </c>
      <c r="G10" s="81">
        <v>80</v>
      </c>
      <c r="H10" s="81">
        <v>93</v>
      </c>
      <c r="I10" s="81">
        <v>62</v>
      </c>
      <c r="J10" s="81">
        <v>1019.5</v>
      </c>
      <c r="K10" s="81">
        <v>1014</v>
      </c>
      <c r="L10" s="81">
        <v>49</v>
      </c>
      <c r="M10" s="81">
        <v>329</v>
      </c>
      <c r="N10" s="81">
        <v>0</v>
      </c>
      <c r="O10" s="81">
        <v>0.6</v>
      </c>
      <c r="P10" s="81">
        <v>6.9</v>
      </c>
      <c r="Q10" s="81">
        <v>32.200000000000003</v>
      </c>
      <c r="R10" s="82" t="s">
        <v>24</v>
      </c>
    </row>
    <row r="11" spans="1:18" x14ac:dyDescent="0.25">
      <c r="A11" s="79">
        <v>8</v>
      </c>
      <c r="B11" s="81">
        <v>1.9</v>
      </c>
      <c r="C11" s="81">
        <v>6</v>
      </c>
      <c r="D11" s="84">
        <v>0.875</v>
      </c>
      <c r="E11" s="81">
        <v>-0.4</v>
      </c>
      <c r="F11" s="84">
        <v>0.3125</v>
      </c>
      <c r="G11" s="81">
        <v>89</v>
      </c>
      <c r="H11" s="81">
        <v>93</v>
      </c>
      <c r="I11" s="81">
        <v>69</v>
      </c>
      <c r="J11" s="81">
        <v>1019.4</v>
      </c>
      <c r="K11" s="81">
        <v>1009</v>
      </c>
      <c r="L11" s="81">
        <v>56</v>
      </c>
      <c r="M11" s="81">
        <v>529</v>
      </c>
      <c r="N11" s="81">
        <v>0</v>
      </c>
      <c r="O11" s="81">
        <v>0.2</v>
      </c>
      <c r="P11" s="81">
        <v>5.9</v>
      </c>
      <c r="Q11" s="81">
        <v>20.9</v>
      </c>
      <c r="R11" s="82" t="s">
        <v>28</v>
      </c>
    </row>
    <row r="12" spans="1:18" x14ac:dyDescent="0.25">
      <c r="A12" s="79">
        <v>9</v>
      </c>
      <c r="B12" s="81">
        <v>2.2000000000000002</v>
      </c>
      <c r="C12" s="81">
        <v>7.7</v>
      </c>
      <c r="D12" s="84">
        <v>0.58333333333333337</v>
      </c>
      <c r="E12" s="81">
        <v>-2.2000000000000002</v>
      </c>
      <c r="F12" s="84">
        <v>0.33333333333333331</v>
      </c>
      <c r="G12" s="81">
        <v>76</v>
      </c>
      <c r="H12" s="81">
        <v>90</v>
      </c>
      <c r="I12" s="81">
        <v>52</v>
      </c>
      <c r="J12" s="81">
        <v>1022.9</v>
      </c>
      <c r="K12" s="81">
        <v>1018.4</v>
      </c>
      <c r="L12" s="81">
        <v>109</v>
      </c>
      <c r="M12" s="81">
        <v>462</v>
      </c>
      <c r="N12" s="81">
        <v>0</v>
      </c>
      <c r="O12" s="81">
        <v>0</v>
      </c>
      <c r="P12" s="81">
        <v>3.2</v>
      </c>
      <c r="Q12" s="81">
        <v>22.5</v>
      </c>
      <c r="R12" s="82" t="s">
        <v>23</v>
      </c>
    </row>
    <row r="13" spans="1:18" x14ac:dyDescent="0.25">
      <c r="A13" s="75">
        <v>10</v>
      </c>
      <c r="B13" s="77">
        <v>3.1</v>
      </c>
      <c r="C13" s="77">
        <v>9.6999999999999993</v>
      </c>
      <c r="D13" s="85">
        <v>0.66666666666666663</v>
      </c>
      <c r="E13" s="77">
        <v>-1.9</v>
      </c>
      <c r="F13" s="85">
        <v>0.29166666666666669</v>
      </c>
      <c r="G13" s="77">
        <v>80</v>
      </c>
      <c r="H13" s="77">
        <v>91</v>
      </c>
      <c r="I13" s="77">
        <v>61</v>
      </c>
      <c r="J13" s="77">
        <v>1025</v>
      </c>
      <c r="K13" s="77">
        <v>1019.7</v>
      </c>
      <c r="L13" s="77">
        <v>103</v>
      </c>
      <c r="M13" s="77">
        <v>439</v>
      </c>
      <c r="N13" s="77">
        <v>0</v>
      </c>
      <c r="O13" s="77">
        <v>0</v>
      </c>
      <c r="P13" s="77">
        <v>1.1000000000000001</v>
      </c>
      <c r="Q13" s="77">
        <v>12.9</v>
      </c>
      <c r="R13" s="78" t="s">
        <v>27</v>
      </c>
    </row>
    <row r="14" spans="1:18" x14ac:dyDescent="0.25">
      <c r="A14" s="10"/>
      <c r="B14" s="22"/>
      <c r="C14" s="22"/>
      <c r="D14" s="11"/>
      <c r="E14" s="22"/>
      <c r="F14" s="11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12"/>
    </row>
    <row r="15" spans="1:18" x14ac:dyDescent="0.25">
      <c r="A15" s="25"/>
      <c r="B15" s="26">
        <f>AVERAGE(B4:B13)</f>
        <v>3.6700000000000004</v>
      </c>
      <c r="C15" s="26">
        <f>AVERAGE(C4:C13)</f>
        <v>7.63</v>
      </c>
      <c r="D15" s="27"/>
      <c r="E15" s="26">
        <f>AVERAGE(E4:E13)</f>
        <v>0.45999999999999996</v>
      </c>
      <c r="F15" s="27"/>
      <c r="G15" s="45">
        <f t="shared" ref="G15:M15" si="0">AVERAGE(G4:G13)</f>
        <v>84.2</v>
      </c>
      <c r="H15" s="45">
        <f t="shared" si="0"/>
        <v>92.7</v>
      </c>
      <c r="I15" s="45">
        <f t="shared" si="0"/>
        <v>70</v>
      </c>
      <c r="J15" s="26">
        <f t="shared" si="0"/>
        <v>1011.04</v>
      </c>
      <c r="K15" s="26">
        <f t="shared" si="0"/>
        <v>1004.0600000000001</v>
      </c>
      <c r="L15" s="26">
        <f t="shared" si="0"/>
        <v>57.6</v>
      </c>
      <c r="M15" s="26">
        <f t="shared" si="0"/>
        <v>330.6</v>
      </c>
      <c r="N15" s="26"/>
      <c r="O15" s="26">
        <f>SUM(O4:O13)</f>
        <v>79.399999999999991</v>
      </c>
      <c r="P15" s="26">
        <f>AVERAGE(P4:P13)</f>
        <v>7.7900000000000009</v>
      </c>
      <c r="Q15" s="26">
        <f>AVERAGE(Q4:Q13)</f>
        <v>33.61</v>
      </c>
      <c r="R15" s="28"/>
    </row>
    <row r="16" spans="1:18" x14ac:dyDescent="0.25">
      <c r="A16" s="17"/>
      <c r="B16" s="24"/>
      <c r="C16" s="24"/>
      <c r="D16" s="18"/>
      <c r="E16" s="24"/>
      <c r="F16" s="18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19"/>
    </row>
    <row r="17" spans="1:18" x14ac:dyDescent="0.25">
      <c r="A17" s="67">
        <v>11</v>
      </c>
      <c r="B17" s="68">
        <v>3.7</v>
      </c>
      <c r="C17" s="68">
        <v>10.199999999999999</v>
      </c>
      <c r="D17" s="83">
        <v>0.64583333333333337</v>
      </c>
      <c r="E17" s="68">
        <v>-0.7</v>
      </c>
      <c r="F17" s="83">
        <v>0.25</v>
      </c>
      <c r="G17" s="68">
        <v>85</v>
      </c>
      <c r="H17" s="68">
        <v>93</v>
      </c>
      <c r="I17" s="68">
        <v>71</v>
      </c>
      <c r="J17" s="68">
        <v>1026</v>
      </c>
      <c r="K17" s="68">
        <v>1021.9</v>
      </c>
      <c r="L17" s="68">
        <v>101</v>
      </c>
      <c r="M17" s="68">
        <v>436</v>
      </c>
      <c r="N17" s="68">
        <v>0</v>
      </c>
      <c r="O17" s="68">
        <v>0</v>
      </c>
      <c r="P17" s="68">
        <v>2.1</v>
      </c>
      <c r="Q17" s="68">
        <v>16.100000000000001</v>
      </c>
      <c r="R17" s="69" t="s">
        <v>2</v>
      </c>
    </row>
    <row r="18" spans="1:18" x14ac:dyDescent="0.25">
      <c r="A18" s="79">
        <v>12</v>
      </c>
      <c r="B18" s="81">
        <v>4.4000000000000004</v>
      </c>
      <c r="C18" s="81">
        <v>10.4</v>
      </c>
      <c r="D18" s="84">
        <v>0.64583333333333337</v>
      </c>
      <c r="E18" s="81">
        <v>-0.6</v>
      </c>
      <c r="F18" s="84">
        <v>0.25</v>
      </c>
      <c r="G18" s="81">
        <v>90</v>
      </c>
      <c r="H18" s="81">
        <v>96</v>
      </c>
      <c r="I18" s="81">
        <v>81</v>
      </c>
      <c r="J18" s="81">
        <v>1025.2</v>
      </c>
      <c r="K18" s="81">
        <v>1023</v>
      </c>
      <c r="L18" s="81">
        <v>65</v>
      </c>
      <c r="M18" s="81">
        <v>425</v>
      </c>
      <c r="N18" s="81">
        <v>0</v>
      </c>
      <c r="O18" s="81">
        <v>0</v>
      </c>
      <c r="P18" s="81">
        <v>1.4</v>
      </c>
      <c r="Q18" s="81">
        <v>17.7</v>
      </c>
      <c r="R18" s="82" t="s">
        <v>24</v>
      </c>
    </row>
    <row r="19" spans="1:18" x14ac:dyDescent="0.25">
      <c r="A19" s="79">
        <v>13</v>
      </c>
      <c r="B19" s="81">
        <v>6.9</v>
      </c>
      <c r="C19" s="81">
        <v>10.5</v>
      </c>
      <c r="D19" s="84">
        <v>0.625</v>
      </c>
      <c r="E19" s="81">
        <v>4.9000000000000004</v>
      </c>
      <c r="F19" s="84">
        <v>0.33333333333333331</v>
      </c>
      <c r="G19" s="81">
        <v>85</v>
      </c>
      <c r="H19" s="81">
        <v>94</v>
      </c>
      <c r="I19" s="81">
        <v>77</v>
      </c>
      <c r="J19" s="81">
        <v>1024.0999999999999</v>
      </c>
      <c r="K19" s="81">
        <v>1020.2</v>
      </c>
      <c r="L19" s="81">
        <v>88</v>
      </c>
      <c r="M19" s="81">
        <v>529</v>
      </c>
      <c r="N19" s="81">
        <v>0</v>
      </c>
      <c r="O19" s="81">
        <v>0</v>
      </c>
      <c r="P19" s="81">
        <v>2.7</v>
      </c>
      <c r="Q19" s="81">
        <v>19.2</v>
      </c>
      <c r="R19" s="82" t="s">
        <v>28</v>
      </c>
    </row>
    <row r="20" spans="1:18" x14ac:dyDescent="0.25">
      <c r="A20" s="79">
        <v>14</v>
      </c>
      <c r="B20" s="81">
        <v>7.7</v>
      </c>
      <c r="C20" s="81">
        <v>11.8</v>
      </c>
      <c r="D20" s="84">
        <v>0.58333333333333337</v>
      </c>
      <c r="E20" s="81">
        <v>5.4</v>
      </c>
      <c r="F20" s="84">
        <v>0.33333333333333331</v>
      </c>
      <c r="G20" s="81">
        <v>86</v>
      </c>
      <c r="H20" s="81">
        <v>93</v>
      </c>
      <c r="I20" s="81">
        <v>79</v>
      </c>
      <c r="J20" s="81">
        <v>1019.9</v>
      </c>
      <c r="K20" s="81">
        <v>1013.2</v>
      </c>
      <c r="L20" s="81">
        <v>61</v>
      </c>
      <c r="M20" s="81">
        <v>589</v>
      </c>
      <c r="N20" s="81">
        <v>0</v>
      </c>
      <c r="O20" s="81">
        <v>0.2</v>
      </c>
      <c r="P20" s="81">
        <v>5</v>
      </c>
      <c r="Q20" s="81">
        <v>24.1</v>
      </c>
      <c r="R20" s="82" t="s">
        <v>28</v>
      </c>
    </row>
    <row r="21" spans="1:18" x14ac:dyDescent="0.25">
      <c r="A21" s="79">
        <v>15</v>
      </c>
      <c r="B21" s="81">
        <v>7.6</v>
      </c>
      <c r="C21" s="81">
        <v>10.9</v>
      </c>
      <c r="D21" s="84">
        <v>0.625</v>
      </c>
      <c r="E21" s="81">
        <v>3.3</v>
      </c>
      <c r="F21" s="84">
        <v>0.33333333333333331</v>
      </c>
      <c r="G21" s="81">
        <v>90</v>
      </c>
      <c r="H21" s="81">
        <v>97</v>
      </c>
      <c r="I21" s="81">
        <v>81</v>
      </c>
      <c r="J21" s="81">
        <v>1015.4</v>
      </c>
      <c r="K21" s="81">
        <v>1011.5</v>
      </c>
      <c r="L21" s="81">
        <v>35</v>
      </c>
      <c r="M21" s="81">
        <v>160</v>
      </c>
      <c r="N21" s="81">
        <v>0</v>
      </c>
      <c r="O21" s="81">
        <v>0.4</v>
      </c>
      <c r="P21" s="81">
        <v>6.3</v>
      </c>
      <c r="Q21" s="81">
        <v>24.1</v>
      </c>
      <c r="R21" s="82" t="s">
        <v>6</v>
      </c>
    </row>
    <row r="22" spans="1:18" x14ac:dyDescent="0.25">
      <c r="A22" s="79">
        <v>16</v>
      </c>
      <c r="B22" s="81">
        <v>9</v>
      </c>
      <c r="C22" s="81">
        <v>13.4</v>
      </c>
      <c r="D22" s="84">
        <v>0.625</v>
      </c>
      <c r="E22" s="81">
        <v>6.7</v>
      </c>
      <c r="F22" s="84">
        <v>2.0833333333333332E-2</v>
      </c>
      <c r="G22" s="81">
        <v>81</v>
      </c>
      <c r="H22" s="81">
        <v>92</v>
      </c>
      <c r="I22" s="81">
        <v>62</v>
      </c>
      <c r="J22" s="81">
        <v>1021.7</v>
      </c>
      <c r="K22" s="81">
        <v>1015.4</v>
      </c>
      <c r="L22" s="81">
        <v>57</v>
      </c>
      <c r="M22" s="81">
        <v>613</v>
      </c>
      <c r="N22" s="81">
        <v>2.2999999999999998</v>
      </c>
      <c r="O22" s="81">
        <v>0.8</v>
      </c>
      <c r="P22" s="81">
        <v>6.8</v>
      </c>
      <c r="Q22" s="81">
        <v>30.6</v>
      </c>
      <c r="R22" s="82" t="s">
        <v>24</v>
      </c>
    </row>
    <row r="23" spans="1:18" x14ac:dyDescent="0.25">
      <c r="A23" s="79">
        <v>17</v>
      </c>
      <c r="B23" s="81">
        <v>8.5</v>
      </c>
      <c r="C23" s="81">
        <v>12.8</v>
      </c>
      <c r="D23" s="84">
        <v>0.625</v>
      </c>
      <c r="E23" s="81">
        <v>5.0999999999999996</v>
      </c>
      <c r="F23" s="84">
        <v>0.99930555555555556</v>
      </c>
      <c r="G23" s="81">
        <v>72</v>
      </c>
      <c r="H23" s="81">
        <v>85</v>
      </c>
      <c r="I23" s="81">
        <v>50</v>
      </c>
      <c r="J23" s="81">
        <v>1031.4000000000001</v>
      </c>
      <c r="K23" s="81">
        <v>1022</v>
      </c>
      <c r="L23" s="81">
        <v>116</v>
      </c>
      <c r="M23" s="81">
        <v>489</v>
      </c>
      <c r="N23" s="81">
        <v>0</v>
      </c>
      <c r="O23" s="81">
        <v>0</v>
      </c>
      <c r="P23" s="81">
        <v>4.7</v>
      </c>
      <c r="Q23" s="81">
        <v>25.7</v>
      </c>
      <c r="R23" s="82" t="s">
        <v>24</v>
      </c>
    </row>
    <row r="24" spans="1:18" x14ac:dyDescent="0.25">
      <c r="A24" s="79">
        <v>18</v>
      </c>
      <c r="B24" s="81">
        <v>5.7</v>
      </c>
      <c r="C24" s="81">
        <v>11.1</v>
      </c>
      <c r="D24" s="84">
        <v>0.58333333333333337</v>
      </c>
      <c r="E24" s="81">
        <v>1.2</v>
      </c>
      <c r="F24" s="84">
        <v>0.99930555555555556</v>
      </c>
      <c r="G24" s="81">
        <v>72</v>
      </c>
      <c r="H24" s="81">
        <v>87</v>
      </c>
      <c r="I24" s="81">
        <v>51</v>
      </c>
      <c r="J24" s="81">
        <v>1035.5999999999999</v>
      </c>
      <c r="K24" s="81">
        <v>1031.5</v>
      </c>
      <c r="L24" s="81">
        <v>121</v>
      </c>
      <c r="M24" s="81">
        <v>512</v>
      </c>
      <c r="N24" s="81">
        <v>0</v>
      </c>
      <c r="O24" s="81">
        <v>0</v>
      </c>
      <c r="P24" s="81">
        <v>4.5999999999999996</v>
      </c>
      <c r="Q24" s="81">
        <v>35.4</v>
      </c>
      <c r="R24" s="82" t="s">
        <v>28</v>
      </c>
    </row>
    <row r="25" spans="1:18" x14ac:dyDescent="0.25">
      <c r="A25" s="79">
        <v>19</v>
      </c>
      <c r="B25" s="81">
        <v>5</v>
      </c>
      <c r="C25" s="81">
        <v>11.6</v>
      </c>
      <c r="D25" s="84">
        <v>0.64583333333333337</v>
      </c>
      <c r="E25" s="81">
        <v>-0.5</v>
      </c>
      <c r="F25" s="84">
        <v>0.3125</v>
      </c>
      <c r="G25" s="81">
        <v>75</v>
      </c>
      <c r="H25" s="81">
        <v>93</v>
      </c>
      <c r="I25" s="81">
        <v>47</v>
      </c>
      <c r="J25" s="81">
        <v>1035.3</v>
      </c>
      <c r="K25" s="81">
        <v>1027.5</v>
      </c>
      <c r="L25" s="81">
        <v>120</v>
      </c>
      <c r="M25" s="81">
        <v>513</v>
      </c>
      <c r="N25" s="81">
        <v>0</v>
      </c>
      <c r="O25" s="81">
        <v>0</v>
      </c>
      <c r="P25" s="81">
        <v>1.8</v>
      </c>
      <c r="Q25" s="81">
        <v>16.100000000000001</v>
      </c>
      <c r="R25" s="82" t="s">
        <v>25</v>
      </c>
    </row>
    <row r="26" spans="1:18" x14ac:dyDescent="0.25">
      <c r="A26" s="75">
        <v>20</v>
      </c>
      <c r="B26" s="77">
        <v>5.0999999999999996</v>
      </c>
      <c r="C26" s="77">
        <v>11.6</v>
      </c>
      <c r="D26" s="85">
        <v>0.60416666666666663</v>
      </c>
      <c r="E26" s="77">
        <v>-0.2</v>
      </c>
      <c r="F26" s="85">
        <v>0.3125</v>
      </c>
      <c r="G26" s="77">
        <v>78</v>
      </c>
      <c r="H26" s="77">
        <v>92</v>
      </c>
      <c r="I26" s="77">
        <v>58</v>
      </c>
      <c r="J26" s="77">
        <v>1027.5</v>
      </c>
      <c r="K26" s="77">
        <v>1017</v>
      </c>
      <c r="L26" s="77">
        <v>114</v>
      </c>
      <c r="M26" s="77">
        <v>499</v>
      </c>
      <c r="N26" s="77">
        <v>0</v>
      </c>
      <c r="O26" s="77">
        <v>0</v>
      </c>
      <c r="P26" s="77">
        <v>1.5</v>
      </c>
      <c r="Q26" s="77">
        <v>12.9</v>
      </c>
      <c r="R26" s="78" t="s">
        <v>24</v>
      </c>
    </row>
    <row r="27" spans="1:18" x14ac:dyDescent="0.25">
      <c r="A27" s="13"/>
      <c r="B27" s="23"/>
      <c r="C27" s="23"/>
      <c r="D27" s="14"/>
      <c r="E27" s="23"/>
      <c r="F27" s="14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16"/>
    </row>
    <row r="28" spans="1:18" x14ac:dyDescent="0.25">
      <c r="A28" s="25"/>
      <c r="B28" s="26">
        <f>AVERAGE(B17:B26)</f>
        <v>6.3600000000000012</v>
      </c>
      <c r="C28" s="26">
        <f>AVERAGE(C17:C26)</f>
        <v>11.429999999999998</v>
      </c>
      <c r="D28" s="26"/>
      <c r="E28" s="26">
        <f>AVERAGE(E17:E26)</f>
        <v>2.46</v>
      </c>
      <c r="F28" s="26"/>
      <c r="G28" s="45">
        <f t="shared" ref="G28:M28" si="1">AVERAGE(G17:G26)</f>
        <v>81.400000000000006</v>
      </c>
      <c r="H28" s="45">
        <f t="shared" si="1"/>
        <v>92.2</v>
      </c>
      <c r="I28" s="45">
        <f t="shared" si="1"/>
        <v>65.7</v>
      </c>
      <c r="J28" s="26">
        <f t="shared" si="1"/>
        <v>1026.2099999999998</v>
      </c>
      <c r="K28" s="26">
        <f t="shared" si="1"/>
        <v>1020.32</v>
      </c>
      <c r="L28" s="26">
        <f t="shared" si="1"/>
        <v>87.8</v>
      </c>
      <c r="M28" s="26">
        <f t="shared" si="1"/>
        <v>476.5</v>
      </c>
      <c r="N28" s="26"/>
      <c r="O28" s="26">
        <f>SUM(O17:O26)</f>
        <v>1.4000000000000001</v>
      </c>
      <c r="P28" s="26">
        <f>AVERAGE(P17:P26)</f>
        <v>3.69</v>
      </c>
      <c r="Q28" s="26">
        <f>AVERAGE(Q17:Q26)</f>
        <v>22.189999999999998</v>
      </c>
      <c r="R28" s="28"/>
    </row>
    <row r="29" spans="1:18" x14ac:dyDescent="0.25">
      <c r="A29" s="17"/>
      <c r="B29" s="24"/>
      <c r="C29" s="24"/>
      <c r="D29" s="18"/>
      <c r="E29" s="24"/>
      <c r="F29" s="18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19"/>
    </row>
    <row r="30" spans="1:18" x14ac:dyDescent="0.25">
      <c r="A30" s="67">
        <v>21</v>
      </c>
      <c r="B30" s="68">
        <v>6.7</v>
      </c>
      <c r="C30" s="68">
        <v>12</v>
      </c>
      <c r="D30" s="83">
        <v>0.58333333333333337</v>
      </c>
      <c r="E30" s="68">
        <v>-0.4</v>
      </c>
      <c r="F30" s="83">
        <v>0.27083333333333331</v>
      </c>
      <c r="G30" s="68">
        <v>85</v>
      </c>
      <c r="H30" s="68">
        <v>95</v>
      </c>
      <c r="I30" s="68">
        <v>75</v>
      </c>
      <c r="J30" s="68">
        <v>1016.9</v>
      </c>
      <c r="K30" s="68">
        <v>1001</v>
      </c>
      <c r="L30" s="68">
        <v>83</v>
      </c>
      <c r="M30" s="68">
        <v>654</v>
      </c>
      <c r="N30" s="68">
        <v>0</v>
      </c>
      <c r="O30" s="68">
        <v>0</v>
      </c>
      <c r="P30" s="68">
        <v>5.7</v>
      </c>
      <c r="Q30" s="68">
        <v>32.200000000000003</v>
      </c>
      <c r="R30" s="69" t="s">
        <v>23</v>
      </c>
    </row>
    <row r="31" spans="1:18" x14ac:dyDescent="0.25">
      <c r="A31" s="79">
        <v>22</v>
      </c>
      <c r="B31" s="81">
        <v>8.1999999999999993</v>
      </c>
      <c r="C31" s="81">
        <v>9.6999999999999993</v>
      </c>
      <c r="D31" s="84">
        <v>0.70833333333333337</v>
      </c>
      <c r="E31" s="81">
        <v>7.1</v>
      </c>
      <c r="F31" s="84">
        <v>0.3125</v>
      </c>
      <c r="G31" s="81">
        <v>91</v>
      </c>
      <c r="H31" s="81">
        <v>95</v>
      </c>
      <c r="I31" s="81">
        <v>86</v>
      </c>
      <c r="J31" s="81">
        <v>1003.7</v>
      </c>
      <c r="K31" s="81">
        <v>997.5</v>
      </c>
      <c r="L31" s="81">
        <v>24</v>
      </c>
      <c r="M31" s="81">
        <v>163</v>
      </c>
      <c r="N31" s="81">
        <v>9.6999999999999993</v>
      </c>
      <c r="O31" s="81">
        <v>18.8</v>
      </c>
      <c r="P31" s="81">
        <v>9.4</v>
      </c>
      <c r="Q31" s="81">
        <v>35.4</v>
      </c>
      <c r="R31" s="82" t="s">
        <v>25</v>
      </c>
    </row>
    <row r="32" spans="1:18" x14ac:dyDescent="0.25">
      <c r="A32" s="79">
        <v>23</v>
      </c>
      <c r="B32" s="81">
        <v>9.6999999999999993</v>
      </c>
      <c r="C32" s="81">
        <v>15.6</v>
      </c>
      <c r="D32" s="84">
        <v>0.625</v>
      </c>
      <c r="E32" s="81">
        <v>5.8</v>
      </c>
      <c r="F32" s="84">
        <v>0.29166666666666669</v>
      </c>
      <c r="G32" s="81">
        <v>81</v>
      </c>
      <c r="H32" s="81">
        <v>93</v>
      </c>
      <c r="I32" s="81">
        <v>59</v>
      </c>
      <c r="J32" s="81">
        <v>1005.5</v>
      </c>
      <c r="K32" s="81">
        <v>1002</v>
      </c>
      <c r="L32" s="81">
        <v>106</v>
      </c>
      <c r="M32" s="81">
        <v>666</v>
      </c>
      <c r="N32" s="81">
        <v>0</v>
      </c>
      <c r="O32" s="81">
        <v>0</v>
      </c>
      <c r="P32" s="81">
        <v>2.8</v>
      </c>
      <c r="Q32" s="81">
        <v>17.7</v>
      </c>
      <c r="R32" s="82" t="s">
        <v>26</v>
      </c>
    </row>
    <row r="33" spans="1:27" x14ac:dyDescent="0.25">
      <c r="A33" s="79">
        <v>24</v>
      </c>
      <c r="B33" s="81">
        <v>9.1999999999999993</v>
      </c>
      <c r="C33" s="81">
        <v>11.3</v>
      </c>
      <c r="D33" s="84">
        <v>0.58333333333333337</v>
      </c>
      <c r="E33" s="81">
        <v>7.3</v>
      </c>
      <c r="F33" s="84">
        <v>0.25</v>
      </c>
      <c r="G33" s="81">
        <v>86</v>
      </c>
      <c r="H33" s="81">
        <v>91</v>
      </c>
      <c r="I33" s="81">
        <v>79</v>
      </c>
      <c r="J33" s="81">
        <v>1005.3</v>
      </c>
      <c r="K33" s="81">
        <v>999.5</v>
      </c>
      <c r="L33" s="81">
        <v>31</v>
      </c>
      <c r="M33" s="81">
        <v>230</v>
      </c>
      <c r="N33" s="81">
        <v>0</v>
      </c>
      <c r="O33" s="81">
        <v>0.8</v>
      </c>
      <c r="P33" s="81">
        <v>5.3</v>
      </c>
      <c r="Q33" s="81">
        <v>33.799999999999997</v>
      </c>
      <c r="R33" s="82" t="s">
        <v>25</v>
      </c>
    </row>
    <row r="34" spans="1:27" ht="15" customHeight="1" x14ac:dyDescent="0.25">
      <c r="A34" s="79">
        <v>25</v>
      </c>
      <c r="B34" s="81">
        <v>8.1999999999999993</v>
      </c>
      <c r="C34" s="81">
        <v>11.8</v>
      </c>
      <c r="D34" s="84">
        <v>0.64583333333333337</v>
      </c>
      <c r="E34" s="81">
        <v>6.7</v>
      </c>
      <c r="F34" s="84">
        <v>0.25</v>
      </c>
      <c r="G34" s="81">
        <v>85</v>
      </c>
      <c r="H34" s="81">
        <v>91</v>
      </c>
      <c r="I34" s="81">
        <v>68</v>
      </c>
      <c r="J34" s="81">
        <v>1013.8</v>
      </c>
      <c r="K34" s="81">
        <v>1005.8</v>
      </c>
      <c r="L34" s="81">
        <v>46</v>
      </c>
      <c r="M34" s="81">
        <v>267</v>
      </c>
      <c r="N34" s="81">
        <v>2.8</v>
      </c>
      <c r="O34" s="81">
        <v>6.2</v>
      </c>
      <c r="P34" s="81">
        <v>7.3</v>
      </c>
      <c r="Q34" s="81">
        <v>29</v>
      </c>
      <c r="R34" s="82" t="s">
        <v>24</v>
      </c>
    </row>
    <row r="35" spans="1:27" ht="15" customHeight="1" x14ac:dyDescent="0.25">
      <c r="A35" s="79">
        <v>26</v>
      </c>
      <c r="B35" s="81">
        <v>9.3000000000000007</v>
      </c>
      <c r="C35" s="81">
        <v>12.2</v>
      </c>
      <c r="D35" s="84">
        <v>0.64583333333333337</v>
      </c>
      <c r="E35" s="81">
        <v>7</v>
      </c>
      <c r="F35" s="84">
        <v>2.0833333333333332E-2</v>
      </c>
      <c r="G35" s="81">
        <v>74</v>
      </c>
      <c r="H35" s="81">
        <v>90</v>
      </c>
      <c r="I35" s="81">
        <v>60</v>
      </c>
      <c r="J35" s="81">
        <v>1017.4</v>
      </c>
      <c r="K35" s="81">
        <v>1014</v>
      </c>
      <c r="L35" s="81">
        <v>53</v>
      </c>
      <c r="M35" s="81">
        <v>258</v>
      </c>
      <c r="N35" s="81">
        <v>0</v>
      </c>
      <c r="O35" s="81">
        <v>0</v>
      </c>
      <c r="P35" s="81">
        <v>2.2000000000000002</v>
      </c>
      <c r="Q35" s="81">
        <v>19.2</v>
      </c>
      <c r="R35" s="82" t="s">
        <v>29</v>
      </c>
    </row>
    <row r="36" spans="1:27" ht="15" customHeight="1" x14ac:dyDescent="0.25">
      <c r="A36" s="79">
        <v>27</v>
      </c>
      <c r="B36" s="81">
        <v>8.6999999999999993</v>
      </c>
      <c r="C36" s="81">
        <v>14.3</v>
      </c>
      <c r="D36" s="84">
        <v>0.5625</v>
      </c>
      <c r="E36" s="81">
        <v>3.8</v>
      </c>
      <c r="F36" s="84">
        <v>0.3125</v>
      </c>
      <c r="G36" s="81">
        <v>78</v>
      </c>
      <c r="H36" s="81">
        <v>93</v>
      </c>
      <c r="I36" s="81">
        <v>59</v>
      </c>
      <c r="J36" s="81">
        <v>1014.2</v>
      </c>
      <c r="K36" s="81">
        <v>1009.4</v>
      </c>
      <c r="L36" s="81">
        <v>118</v>
      </c>
      <c r="M36" s="81">
        <v>598</v>
      </c>
      <c r="N36" s="81">
        <v>0</v>
      </c>
      <c r="O36" s="81">
        <v>0</v>
      </c>
      <c r="P36" s="81">
        <v>2.2999999999999998</v>
      </c>
      <c r="Q36" s="81">
        <v>16.100000000000001</v>
      </c>
      <c r="R36" s="82" t="s">
        <v>28</v>
      </c>
      <c r="X36" s="91" t="s">
        <v>35</v>
      </c>
      <c r="Y36" s="92"/>
      <c r="Z36" s="93"/>
      <c r="AA36" s="49">
        <v>9</v>
      </c>
    </row>
    <row r="37" spans="1:27" x14ac:dyDescent="0.25">
      <c r="A37" s="75">
        <v>28</v>
      </c>
      <c r="B37" s="77">
        <v>8.8000000000000007</v>
      </c>
      <c r="C37" s="77">
        <v>15.2</v>
      </c>
      <c r="D37" s="85">
        <v>0.60416666666666663</v>
      </c>
      <c r="E37" s="77">
        <v>4.3</v>
      </c>
      <c r="F37" s="85">
        <v>0.29166666666666669</v>
      </c>
      <c r="G37" s="77">
        <v>75</v>
      </c>
      <c r="H37" s="77">
        <v>91</v>
      </c>
      <c r="I37" s="77">
        <v>50</v>
      </c>
      <c r="J37" s="77">
        <v>1017.5</v>
      </c>
      <c r="K37" s="77">
        <v>1012.5</v>
      </c>
      <c r="L37" s="77">
        <v>127</v>
      </c>
      <c r="M37" s="77">
        <v>599</v>
      </c>
      <c r="N37" s="77">
        <v>0</v>
      </c>
      <c r="O37" s="77">
        <v>0</v>
      </c>
      <c r="P37" s="77">
        <v>2.9</v>
      </c>
      <c r="Q37" s="77">
        <v>20.9</v>
      </c>
      <c r="R37" s="78" t="s">
        <v>26</v>
      </c>
      <c r="X37" s="91" t="s">
        <v>38</v>
      </c>
      <c r="Y37" s="92"/>
      <c r="Z37" s="93"/>
      <c r="AA37" s="49">
        <v>17</v>
      </c>
    </row>
    <row r="38" spans="1:27" x14ac:dyDescent="0.25">
      <c r="A38" s="31"/>
      <c r="B38" s="32"/>
      <c r="C38" s="32"/>
      <c r="D38" s="33"/>
      <c r="E38" s="32"/>
      <c r="F38" s="33"/>
      <c r="G38" s="32"/>
      <c r="H38" s="32"/>
      <c r="I38" s="32"/>
      <c r="J38" s="33"/>
      <c r="K38" s="32"/>
      <c r="L38" s="32"/>
      <c r="M38" s="32"/>
      <c r="N38" s="32"/>
      <c r="O38" s="32"/>
      <c r="P38" s="32"/>
      <c r="Q38" s="32"/>
      <c r="R38" s="34"/>
      <c r="X38" s="94" t="s">
        <v>37</v>
      </c>
      <c r="Y38" s="94"/>
      <c r="Z38" s="94"/>
      <c r="AA38" s="49">
        <v>12</v>
      </c>
    </row>
    <row r="39" spans="1:27" x14ac:dyDescent="0.25">
      <c r="A39" s="1"/>
      <c r="B39" s="26">
        <f>AVERAGE(B30:B37)</f>
        <v>8.6</v>
      </c>
      <c r="C39" s="26">
        <f>AVERAGE(C30:C37)</f>
        <v>12.762499999999999</v>
      </c>
      <c r="D39" s="26"/>
      <c r="E39" s="26">
        <f>AVERAGE(E30:E37)</f>
        <v>5.1999999999999993</v>
      </c>
      <c r="F39" s="27"/>
      <c r="G39" s="45">
        <f t="shared" ref="G39:M39" si="2">AVERAGE(G30:G37)</f>
        <v>81.875</v>
      </c>
      <c r="H39" s="45">
        <f t="shared" si="2"/>
        <v>92.375</v>
      </c>
      <c r="I39" s="45">
        <f t="shared" si="2"/>
        <v>67</v>
      </c>
      <c r="J39" s="26">
        <f t="shared" si="2"/>
        <v>1011.7874999999999</v>
      </c>
      <c r="K39" s="26">
        <f t="shared" si="2"/>
        <v>1005.2125</v>
      </c>
      <c r="L39" s="26">
        <f t="shared" si="2"/>
        <v>73.5</v>
      </c>
      <c r="M39" s="26">
        <f t="shared" si="2"/>
        <v>429.375</v>
      </c>
      <c r="N39" s="46"/>
      <c r="O39" s="26">
        <f>SUM(O30:O37)</f>
        <v>25.8</v>
      </c>
      <c r="P39" s="26">
        <f>AVERAGE(P30:P37)</f>
        <v>4.7374999999999998</v>
      </c>
      <c r="Q39" s="26">
        <f>AVERAGE(Q30:Q37)</f>
        <v>25.537499999999998</v>
      </c>
      <c r="R39" s="40"/>
      <c r="X39" s="6" t="s">
        <v>9</v>
      </c>
      <c r="Y39" s="29">
        <v>34.6</v>
      </c>
      <c r="Z39" s="49" t="s">
        <v>10</v>
      </c>
      <c r="AA39" s="7">
        <v>42041</v>
      </c>
    </row>
    <row r="40" spans="1:27" x14ac:dyDescent="0.25">
      <c r="A40" s="35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20"/>
      <c r="M40" s="20"/>
      <c r="N40" s="20"/>
      <c r="O40" s="20"/>
      <c r="P40" s="20"/>
      <c r="Q40" s="20"/>
      <c r="R40" s="21"/>
    </row>
    <row r="41" spans="1:27" x14ac:dyDescent="0.25">
      <c r="A41" s="2"/>
      <c r="B41" s="5">
        <f>AVERAGE(B4:B13,B17:B26,B30:B37)</f>
        <v>6.0392857142857137</v>
      </c>
      <c r="C41" s="5">
        <f>AVERAGE(C4:C13,C17:C26,C30:C37)</f>
        <v>10.453571428571427</v>
      </c>
      <c r="D41" s="3"/>
      <c r="E41" s="5">
        <f>AVERAGE(E4:E13,E17:E26,E30:E37)</f>
        <v>2.5285714285714285</v>
      </c>
      <c r="F41" s="3"/>
      <c r="G41" s="47">
        <f t="shared" ref="G41:M41" si="3">AVERAGE(G4:G13,G17:G26,G30:G37)</f>
        <v>82.535714285714292</v>
      </c>
      <c r="H41" s="47">
        <f t="shared" si="3"/>
        <v>92.428571428571431</v>
      </c>
      <c r="I41" s="47">
        <f t="shared" si="3"/>
        <v>67.607142857142861</v>
      </c>
      <c r="J41" s="5">
        <f t="shared" si="3"/>
        <v>1016.6714285714287</v>
      </c>
      <c r="K41" s="5">
        <f t="shared" si="3"/>
        <v>1010.1964285714287</v>
      </c>
      <c r="L41" s="5">
        <f t="shared" si="3"/>
        <v>72.928571428571431</v>
      </c>
      <c r="M41" s="5">
        <f t="shared" si="3"/>
        <v>410.92857142857144</v>
      </c>
      <c r="N41" s="42"/>
      <c r="O41" s="5">
        <f>SUM(O4:O13,O17:O26,O30:O37)</f>
        <v>106.6</v>
      </c>
      <c r="P41" s="5">
        <f>AVERAGE(P4:P13,P17:P26,P30:P37)</f>
        <v>5.4535714285714301</v>
      </c>
      <c r="Q41" s="5">
        <f>AVERAGE(Q4:Q13,Q17:Q26,Q30:Q37)</f>
        <v>27.225000000000001</v>
      </c>
      <c r="R41" s="43"/>
    </row>
  </sheetData>
  <mergeCells count="21">
    <mergeCell ref="X36:Z36"/>
    <mergeCell ref="X37:Z37"/>
    <mergeCell ref="X38:Z38"/>
    <mergeCell ref="G1:G2"/>
    <mergeCell ref="H1:H2"/>
    <mergeCell ref="I1:I2"/>
    <mergeCell ref="J1:J2"/>
    <mergeCell ref="K1:K2"/>
    <mergeCell ref="L1:L2"/>
    <mergeCell ref="M1:M2"/>
    <mergeCell ref="N1:N2"/>
    <mergeCell ref="O1:O2"/>
    <mergeCell ref="P1:P2"/>
    <mergeCell ref="Q1:Q2"/>
    <mergeCell ref="R1:R2"/>
    <mergeCell ref="F1:F2"/>
    <mergeCell ref="A1:A2"/>
    <mergeCell ref="B1:B2"/>
    <mergeCell ref="C1:C2"/>
    <mergeCell ref="D1:D2"/>
    <mergeCell ref="E1:E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4"/>
  <sheetViews>
    <sheetView workbookViewId="0">
      <selection activeCell="T37" sqref="T37"/>
    </sheetView>
  </sheetViews>
  <sheetFormatPr defaultRowHeight="15" x14ac:dyDescent="0.25"/>
  <cols>
    <col min="1" max="24" width="10.7109375" customWidth="1"/>
    <col min="27" max="27" width="10.7109375" bestFit="1" customWidth="1"/>
  </cols>
  <sheetData>
    <row r="1" spans="1:18" ht="15" customHeight="1" x14ac:dyDescent="0.25">
      <c r="A1" s="90" t="s">
        <v>3</v>
      </c>
      <c r="B1" s="90" t="s">
        <v>8</v>
      </c>
      <c r="C1" s="90" t="s">
        <v>12</v>
      </c>
      <c r="D1" s="90" t="s">
        <v>4</v>
      </c>
      <c r="E1" s="90" t="s">
        <v>13</v>
      </c>
      <c r="F1" s="90" t="s">
        <v>4</v>
      </c>
      <c r="G1" s="90" t="s">
        <v>14</v>
      </c>
      <c r="H1" s="90" t="s">
        <v>15</v>
      </c>
      <c r="I1" s="90" t="s">
        <v>16</v>
      </c>
      <c r="J1" s="90" t="s">
        <v>17</v>
      </c>
      <c r="K1" s="90" t="s">
        <v>18</v>
      </c>
      <c r="L1" s="90" t="s">
        <v>33</v>
      </c>
      <c r="M1" s="90" t="s">
        <v>34</v>
      </c>
      <c r="N1" s="90" t="s">
        <v>19</v>
      </c>
      <c r="O1" s="90" t="s">
        <v>5</v>
      </c>
      <c r="P1" s="90" t="s">
        <v>20</v>
      </c>
      <c r="Q1" s="90" t="s">
        <v>21</v>
      </c>
      <c r="R1" s="90" t="s">
        <v>22</v>
      </c>
    </row>
    <row r="2" spans="1:18" x14ac:dyDescent="0.25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</row>
    <row r="3" spans="1:18" x14ac:dyDescent="0.25">
      <c r="A3" s="36"/>
      <c r="B3" s="37"/>
      <c r="C3" s="37"/>
      <c r="D3" s="37"/>
      <c r="E3" s="37"/>
      <c r="F3" s="37"/>
      <c r="G3" s="37"/>
      <c r="H3" s="37"/>
      <c r="I3" s="37"/>
      <c r="J3" s="37"/>
      <c r="K3" s="37"/>
      <c r="L3" s="38"/>
      <c r="M3" s="38"/>
      <c r="N3" s="38"/>
      <c r="O3" s="38"/>
      <c r="P3" s="38"/>
      <c r="Q3" s="38"/>
      <c r="R3" s="39"/>
    </row>
    <row r="4" spans="1:18" x14ac:dyDescent="0.25">
      <c r="A4" s="67">
        <v>1</v>
      </c>
      <c r="B4" s="68">
        <v>8.6</v>
      </c>
      <c r="C4" s="68">
        <v>15.8</v>
      </c>
      <c r="D4" s="83">
        <v>0.66666666666666663</v>
      </c>
      <c r="E4" s="68">
        <v>3.1</v>
      </c>
      <c r="F4" s="83">
        <v>0.25</v>
      </c>
      <c r="G4" s="68">
        <v>78</v>
      </c>
      <c r="H4" s="68">
        <v>92</v>
      </c>
      <c r="I4" s="68">
        <v>57</v>
      </c>
      <c r="J4" s="68">
        <v>1017.2</v>
      </c>
      <c r="K4" s="68">
        <v>1013.4</v>
      </c>
      <c r="L4" s="68">
        <v>97</v>
      </c>
      <c r="M4" s="68">
        <v>615</v>
      </c>
      <c r="N4" s="68">
        <v>0</v>
      </c>
      <c r="O4" s="68">
        <v>0</v>
      </c>
      <c r="P4" s="68">
        <v>3.3</v>
      </c>
      <c r="Q4" s="68">
        <v>19.2</v>
      </c>
      <c r="R4" s="69" t="s">
        <v>25</v>
      </c>
    </row>
    <row r="5" spans="1:18" x14ac:dyDescent="0.25">
      <c r="A5" s="79">
        <v>2</v>
      </c>
      <c r="B5" s="81">
        <v>9.8000000000000007</v>
      </c>
      <c r="C5" s="81">
        <v>14.6</v>
      </c>
      <c r="D5" s="84">
        <v>0.625</v>
      </c>
      <c r="E5" s="81">
        <v>7.2</v>
      </c>
      <c r="F5" s="84">
        <v>0.99930555555555556</v>
      </c>
      <c r="G5" s="81">
        <v>83</v>
      </c>
      <c r="H5" s="81">
        <v>91</v>
      </c>
      <c r="I5" s="81">
        <v>72</v>
      </c>
      <c r="J5" s="81">
        <v>1014</v>
      </c>
      <c r="K5" s="81">
        <v>1007</v>
      </c>
      <c r="L5" s="81">
        <v>69</v>
      </c>
      <c r="M5" s="81">
        <v>671</v>
      </c>
      <c r="N5" s="81">
        <v>0</v>
      </c>
      <c r="O5" s="81">
        <v>0</v>
      </c>
      <c r="P5" s="81">
        <v>4.0999999999999996</v>
      </c>
      <c r="Q5" s="81">
        <v>24.1</v>
      </c>
      <c r="R5" s="82" t="s">
        <v>25</v>
      </c>
    </row>
    <row r="6" spans="1:18" x14ac:dyDescent="0.25">
      <c r="A6" s="79">
        <v>3</v>
      </c>
      <c r="B6" s="81">
        <v>8.3000000000000007</v>
      </c>
      <c r="C6" s="81">
        <v>13.9</v>
      </c>
      <c r="D6" s="84">
        <v>0.64583333333333337</v>
      </c>
      <c r="E6" s="81">
        <v>4.5</v>
      </c>
      <c r="F6" s="84">
        <v>0.25</v>
      </c>
      <c r="G6" s="81">
        <v>87</v>
      </c>
      <c r="H6" s="81">
        <v>96</v>
      </c>
      <c r="I6" s="81">
        <v>70</v>
      </c>
      <c r="J6" s="81">
        <v>1022</v>
      </c>
      <c r="K6" s="81">
        <v>1013.4</v>
      </c>
      <c r="L6" s="81">
        <v>54</v>
      </c>
      <c r="M6" s="81">
        <v>554</v>
      </c>
      <c r="N6" s="81">
        <v>0</v>
      </c>
      <c r="O6" s="81">
        <v>0.2</v>
      </c>
      <c r="P6" s="81">
        <v>3.2</v>
      </c>
      <c r="Q6" s="81">
        <v>19.2</v>
      </c>
      <c r="R6" s="82" t="s">
        <v>28</v>
      </c>
    </row>
    <row r="7" spans="1:18" x14ac:dyDescent="0.25">
      <c r="A7" s="79">
        <v>4</v>
      </c>
      <c r="B7" s="81">
        <v>9.4</v>
      </c>
      <c r="C7" s="81">
        <v>14.4</v>
      </c>
      <c r="D7" s="84">
        <v>0.54166666666666663</v>
      </c>
      <c r="E7" s="81">
        <v>5.7</v>
      </c>
      <c r="F7" s="84">
        <v>8.3333333333333329E-2</v>
      </c>
      <c r="G7" s="81">
        <v>80</v>
      </c>
      <c r="H7" s="81">
        <v>94</v>
      </c>
      <c r="I7" s="81">
        <v>57</v>
      </c>
      <c r="J7" s="81">
        <v>1021.6</v>
      </c>
      <c r="K7" s="81">
        <v>1015.9</v>
      </c>
      <c r="L7" s="81">
        <v>91</v>
      </c>
      <c r="M7" s="81">
        <v>703</v>
      </c>
      <c r="N7" s="81">
        <v>12.7</v>
      </c>
      <c r="O7" s="81">
        <v>8.1999999999999993</v>
      </c>
      <c r="P7" s="81">
        <v>4.7</v>
      </c>
      <c r="Q7" s="81">
        <v>72.400000000000006</v>
      </c>
      <c r="R7" s="82" t="s">
        <v>28</v>
      </c>
    </row>
    <row r="8" spans="1:18" x14ac:dyDescent="0.25">
      <c r="A8" s="79">
        <v>5</v>
      </c>
      <c r="B8" s="81">
        <v>9.1999999999999993</v>
      </c>
      <c r="C8" s="81">
        <v>13.5</v>
      </c>
      <c r="D8" s="84">
        <v>0.64583333333333337</v>
      </c>
      <c r="E8" s="81">
        <v>5.4</v>
      </c>
      <c r="F8" s="84">
        <v>0.99930555555555556</v>
      </c>
      <c r="G8" s="81">
        <v>61</v>
      </c>
      <c r="H8" s="81">
        <v>84</v>
      </c>
      <c r="I8" s="81">
        <v>42</v>
      </c>
      <c r="J8" s="81">
        <v>1024.5</v>
      </c>
      <c r="K8" s="81">
        <v>1018.3</v>
      </c>
      <c r="L8" s="81">
        <v>138</v>
      </c>
      <c r="M8" s="81">
        <v>626</v>
      </c>
      <c r="N8" s="81">
        <v>0</v>
      </c>
      <c r="O8" s="81">
        <v>0.2</v>
      </c>
      <c r="P8" s="81">
        <v>9.3000000000000007</v>
      </c>
      <c r="Q8" s="81">
        <v>61.2</v>
      </c>
      <c r="R8" s="82" t="s">
        <v>26</v>
      </c>
    </row>
    <row r="9" spans="1:18" x14ac:dyDescent="0.25">
      <c r="A9" s="79">
        <v>6</v>
      </c>
      <c r="B9" s="81">
        <v>8.1999999999999993</v>
      </c>
      <c r="C9" s="81">
        <v>14.7</v>
      </c>
      <c r="D9" s="84">
        <v>0.60416666666666663</v>
      </c>
      <c r="E9" s="81">
        <v>3</v>
      </c>
      <c r="F9" s="84">
        <v>0.33333333333333331</v>
      </c>
      <c r="G9" s="81">
        <v>54</v>
      </c>
      <c r="H9" s="81">
        <v>72</v>
      </c>
      <c r="I9" s="81">
        <v>34</v>
      </c>
      <c r="J9" s="81">
        <v>1031.5</v>
      </c>
      <c r="K9" s="81">
        <v>1025.0999999999999</v>
      </c>
      <c r="L9" s="81">
        <v>146</v>
      </c>
      <c r="M9" s="81">
        <v>622</v>
      </c>
      <c r="N9" s="81">
        <v>0</v>
      </c>
      <c r="O9" s="81">
        <v>0</v>
      </c>
      <c r="P9" s="81">
        <v>4</v>
      </c>
      <c r="Q9" s="81">
        <v>29</v>
      </c>
      <c r="R9" s="82" t="s">
        <v>27</v>
      </c>
    </row>
    <row r="10" spans="1:18" x14ac:dyDescent="0.25">
      <c r="A10" s="79">
        <v>7</v>
      </c>
      <c r="B10" s="81">
        <v>7.9</v>
      </c>
      <c r="C10" s="81">
        <v>14.1</v>
      </c>
      <c r="D10" s="84">
        <v>0.64583333333333337</v>
      </c>
      <c r="E10" s="81">
        <v>1.8</v>
      </c>
      <c r="F10" s="84">
        <v>0.20833333333333334</v>
      </c>
      <c r="G10" s="81">
        <v>58</v>
      </c>
      <c r="H10" s="81">
        <v>82</v>
      </c>
      <c r="I10" s="81">
        <v>35</v>
      </c>
      <c r="J10" s="81">
        <v>1032</v>
      </c>
      <c r="K10" s="81">
        <v>1027.8</v>
      </c>
      <c r="L10" s="81">
        <v>144</v>
      </c>
      <c r="M10" s="81">
        <v>605</v>
      </c>
      <c r="N10" s="81">
        <v>0</v>
      </c>
      <c r="O10" s="81">
        <v>0</v>
      </c>
      <c r="P10" s="81">
        <v>4.0999999999999996</v>
      </c>
      <c r="Q10" s="81">
        <v>25.7</v>
      </c>
      <c r="R10" s="82" t="s">
        <v>24</v>
      </c>
    </row>
    <row r="11" spans="1:18" x14ac:dyDescent="0.25">
      <c r="A11" s="79">
        <v>8</v>
      </c>
      <c r="B11" s="81">
        <v>8.4</v>
      </c>
      <c r="C11" s="81">
        <v>14.7</v>
      </c>
      <c r="D11" s="84">
        <v>0.625</v>
      </c>
      <c r="E11" s="81">
        <v>3.9</v>
      </c>
      <c r="F11" s="84">
        <v>0.3125</v>
      </c>
      <c r="G11" s="81">
        <v>58</v>
      </c>
      <c r="H11" s="81">
        <v>77</v>
      </c>
      <c r="I11" s="81">
        <v>32</v>
      </c>
      <c r="J11" s="81">
        <v>1028.5</v>
      </c>
      <c r="K11" s="81">
        <v>1023.7</v>
      </c>
      <c r="L11" s="81">
        <v>146</v>
      </c>
      <c r="M11" s="81">
        <v>610</v>
      </c>
      <c r="N11" s="81">
        <v>0</v>
      </c>
      <c r="O11" s="81">
        <v>0</v>
      </c>
      <c r="P11" s="81">
        <v>5.2</v>
      </c>
      <c r="Q11" s="81">
        <v>40.200000000000003</v>
      </c>
      <c r="R11" s="82" t="s">
        <v>24</v>
      </c>
    </row>
    <row r="12" spans="1:18" x14ac:dyDescent="0.25">
      <c r="A12" s="79">
        <v>9</v>
      </c>
      <c r="B12" s="81">
        <v>7.6</v>
      </c>
      <c r="C12" s="81">
        <v>13.3</v>
      </c>
      <c r="D12" s="84">
        <v>0.52083333333333337</v>
      </c>
      <c r="E12" s="81">
        <v>2.2000000000000002</v>
      </c>
      <c r="F12" s="84">
        <v>0.20833333333333334</v>
      </c>
      <c r="G12" s="81">
        <v>67</v>
      </c>
      <c r="H12" s="81">
        <v>87</v>
      </c>
      <c r="I12" s="81">
        <v>50</v>
      </c>
      <c r="J12" s="81">
        <v>1026</v>
      </c>
      <c r="K12" s="81">
        <v>1023.9</v>
      </c>
      <c r="L12" s="81">
        <v>126</v>
      </c>
      <c r="M12" s="81">
        <v>731</v>
      </c>
      <c r="N12" s="81">
        <v>0</v>
      </c>
      <c r="O12" s="81">
        <v>0</v>
      </c>
      <c r="P12" s="81">
        <v>2</v>
      </c>
      <c r="Q12" s="81">
        <v>19.2</v>
      </c>
      <c r="R12" s="82" t="s">
        <v>24</v>
      </c>
    </row>
    <row r="13" spans="1:18" x14ac:dyDescent="0.25">
      <c r="A13" s="75">
        <v>10</v>
      </c>
      <c r="B13" s="77">
        <v>8.4</v>
      </c>
      <c r="C13" s="77">
        <v>15.8</v>
      </c>
      <c r="D13" s="85">
        <v>0.64583333333333337</v>
      </c>
      <c r="E13" s="77">
        <v>1.7</v>
      </c>
      <c r="F13" s="85">
        <v>0.29166666666666669</v>
      </c>
      <c r="G13" s="77">
        <v>67</v>
      </c>
      <c r="H13" s="77">
        <v>88</v>
      </c>
      <c r="I13" s="77">
        <v>44</v>
      </c>
      <c r="J13" s="77">
        <v>1025.0999999999999</v>
      </c>
      <c r="K13" s="77">
        <v>1021.2</v>
      </c>
      <c r="L13" s="77">
        <v>141</v>
      </c>
      <c r="M13" s="77">
        <v>589</v>
      </c>
      <c r="N13" s="77">
        <v>0</v>
      </c>
      <c r="O13" s="77">
        <v>0</v>
      </c>
      <c r="P13" s="77">
        <v>2.2000000000000002</v>
      </c>
      <c r="Q13" s="77">
        <v>17.7</v>
      </c>
      <c r="R13" s="78" t="s">
        <v>24</v>
      </c>
    </row>
    <row r="14" spans="1:18" x14ac:dyDescent="0.25">
      <c r="A14" s="10"/>
      <c r="B14" s="22"/>
      <c r="C14" s="22"/>
      <c r="D14" s="11"/>
      <c r="E14" s="22"/>
      <c r="F14" s="11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12"/>
    </row>
    <row r="15" spans="1:18" x14ac:dyDescent="0.25">
      <c r="A15" s="25"/>
      <c r="B15" s="26">
        <f>AVERAGE(B4:B13)</f>
        <v>8.58</v>
      </c>
      <c r="C15" s="26">
        <f>AVERAGE(C4:C13)</f>
        <v>14.48</v>
      </c>
      <c r="D15" s="27"/>
      <c r="E15" s="26">
        <f>AVERAGE(E4:E13)</f>
        <v>3.8500000000000005</v>
      </c>
      <c r="F15" s="27"/>
      <c r="G15" s="45">
        <f t="shared" ref="G15:M15" si="0">AVERAGE(G4:G13)</f>
        <v>69.3</v>
      </c>
      <c r="H15" s="45">
        <f t="shared" si="0"/>
        <v>86.3</v>
      </c>
      <c r="I15" s="45">
        <f t="shared" si="0"/>
        <v>49.3</v>
      </c>
      <c r="J15" s="26">
        <f t="shared" si="0"/>
        <v>1024.24</v>
      </c>
      <c r="K15" s="26">
        <f t="shared" si="0"/>
        <v>1018.97</v>
      </c>
      <c r="L15" s="26">
        <f t="shared" si="0"/>
        <v>115.2</v>
      </c>
      <c r="M15" s="26">
        <f t="shared" si="0"/>
        <v>632.6</v>
      </c>
      <c r="N15" s="26"/>
      <c r="O15" s="26">
        <f>SUM(O4:O13)</f>
        <v>8.5999999999999979</v>
      </c>
      <c r="P15" s="26">
        <f>AVERAGE(P4:P13)</f>
        <v>4.2100000000000009</v>
      </c>
      <c r="Q15" s="26">
        <f>AVERAGE(Q4:Q13)</f>
        <v>32.79</v>
      </c>
      <c r="R15" s="28"/>
    </row>
    <row r="16" spans="1:18" x14ac:dyDescent="0.25">
      <c r="A16" s="17"/>
      <c r="B16" s="24"/>
      <c r="C16" s="24"/>
      <c r="D16" s="18"/>
      <c r="E16" s="24"/>
      <c r="F16" s="18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19"/>
    </row>
    <row r="17" spans="1:18" x14ac:dyDescent="0.25">
      <c r="A17" s="67">
        <v>11</v>
      </c>
      <c r="B17" s="68">
        <v>10.8</v>
      </c>
      <c r="C17" s="68">
        <v>19.7</v>
      </c>
      <c r="D17" s="83">
        <v>0.625</v>
      </c>
      <c r="E17" s="68">
        <v>4.7</v>
      </c>
      <c r="F17" s="83">
        <v>0.125</v>
      </c>
      <c r="G17" s="68">
        <v>66</v>
      </c>
      <c r="H17" s="68">
        <v>87</v>
      </c>
      <c r="I17" s="68">
        <v>37</v>
      </c>
      <c r="J17" s="68">
        <v>1021.5</v>
      </c>
      <c r="K17" s="68">
        <v>1015.2</v>
      </c>
      <c r="L17" s="68">
        <v>145</v>
      </c>
      <c r="M17" s="68">
        <v>605</v>
      </c>
      <c r="N17" s="68">
        <v>0</v>
      </c>
      <c r="O17" s="68">
        <v>0</v>
      </c>
      <c r="P17" s="68">
        <v>2.4</v>
      </c>
      <c r="Q17" s="68">
        <v>19.2</v>
      </c>
      <c r="R17" s="69" t="s">
        <v>29</v>
      </c>
    </row>
    <row r="18" spans="1:18" x14ac:dyDescent="0.25">
      <c r="A18" s="79">
        <v>12</v>
      </c>
      <c r="B18" s="81">
        <v>10.199999999999999</v>
      </c>
      <c r="C18" s="81">
        <v>16.399999999999999</v>
      </c>
      <c r="D18" s="84">
        <v>0.625</v>
      </c>
      <c r="E18" s="81">
        <v>4.2</v>
      </c>
      <c r="F18" s="84">
        <v>0.3125</v>
      </c>
      <c r="G18" s="81">
        <v>58</v>
      </c>
      <c r="H18" s="81">
        <v>91</v>
      </c>
      <c r="I18" s="81">
        <v>28</v>
      </c>
      <c r="J18" s="81">
        <v>1022.2</v>
      </c>
      <c r="K18" s="81">
        <v>1019</v>
      </c>
      <c r="L18" s="81">
        <v>146</v>
      </c>
      <c r="M18" s="81">
        <v>612</v>
      </c>
      <c r="N18" s="81">
        <v>0</v>
      </c>
      <c r="O18" s="81">
        <v>0</v>
      </c>
      <c r="P18" s="81">
        <v>1.6</v>
      </c>
      <c r="Q18" s="81">
        <v>20.9</v>
      </c>
      <c r="R18" s="82" t="s">
        <v>27</v>
      </c>
    </row>
    <row r="19" spans="1:18" x14ac:dyDescent="0.25">
      <c r="A19" s="79">
        <v>13</v>
      </c>
      <c r="B19" s="81">
        <v>8.9</v>
      </c>
      <c r="C19" s="81">
        <v>16.399999999999999</v>
      </c>
      <c r="D19" s="84">
        <v>0.5625</v>
      </c>
      <c r="E19" s="81">
        <v>2.4</v>
      </c>
      <c r="F19" s="84">
        <v>0.29166666666666669</v>
      </c>
      <c r="G19" s="81">
        <v>60</v>
      </c>
      <c r="H19" s="81">
        <v>81</v>
      </c>
      <c r="I19" s="81">
        <v>36</v>
      </c>
      <c r="J19" s="81">
        <v>1019.7</v>
      </c>
      <c r="K19" s="81">
        <v>1016</v>
      </c>
      <c r="L19" s="81">
        <v>144</v>
      </c>
      <c r="M19" s="81">
        <v>598</v>
      </c>
      <c r="N19" s="81">
        <v>0</v>
      </c>
      <c r="O19" s="81">
        <v>0</v>
      </c>
      <c r="P19" s="81">
        <v>4.3</v>
      </c>
      <c r="Q19" s="81">
        <v>25.7</v>
      </c>
      <c r="R19" s="82" t="s">
        <v>28</v>
      </c>
    </row>
    <row r="20" spans="1:18" x14ac:dyDescent="0.25">
      <c r="A20" s="79">
        <v>14</v>
      </c>
      <c r="B20" s="81">
        <v>9.1999999999999993</v>
      </c>
      <c r="C20" s="81">
        <v>16.100000000000001</v>
      </c>
      <c r="D20" s="84">
        <v>0.60416666666666663</v>
      </c>
      <c r="E20" s="81">
        <v>3.7</v>
      </c>
      <c r="F20" s="84">
        <v>0.20833333333333334</v>
      </c>
      <c r="G20" s="81">
        <v>72</v>
      </c>
      <c r="H20" s="81">
        <v>90</v>
      </c>
      <c r="I20" s="81">
        <v>49</v>
      </c>
      <c r="J20" s="81">
        <v>1021.9</v>
      </c>
      <c r="K20" s="81">
        <v>1018.3</v>
      </c>
      <c r="L20" s="81">
        <v>143</v>
      </c>
      <c r="M20" s="81">
        <v>659</v>
      </c>
      <c r="N20" s="81">
        <v>0</v>
      </c>
      <c r="O20" s="81">
        <v>0</v>
      </c>
      <c r="P20" s="81">
        <v>5</v>
      </c>
      <c r="Q20" s="81">
        <v>24.1</v>
      </c>
      <c r="R20" s="82" t="s">
        <v>23</v>
      </c>
    </row>
    <row r="21" spans="1:18" x14ac:dyDescent="0.25">
      <c r="A21" s="79">
        <v>15</v>
      </c>
      <c r="B21" s="81">
        <v>9.3000000000000007</v>
      </c>
      <c r="C21" s="81">
        <v>14.9</v>
      </c>
      <c r="D21" s="84">
        <v>0.5625</v>
      </c>
      <c r="E21" s="81">
        <v>4.2</v>
      </c>
      <c r="F21" s="84">
        <v>0.29166666666666669</v>
      </c>
      <c r="G21" s="81">
        <v>79</v>
      </c>
      <c r="H21" s="81">
        <v>93</v>
      </c>
      <c r="I21" s="81">
        <v>52</v>
      </c>
      <c r="J21" s="81">
        <v>1025.4000000000001</v>
      </c>
      <c r="K21" s="81">
        <v>1022</v>
      </c>
      <c r="L21" s="81">
        <v>116</v>
      </c>
      <c r="M21" s="81">
        <v>645</v>
      </c>
      <c r="N21" s="81">
        <v>8.4</v>
      </c>
      <c r="O21" s="81">
        <v>4.5999999999999996</v>
      </c>
      <c r="P21" s="81">
        <v>9.4</v>
      </c>
      <c r="Q21" s="81">
        <v>33.799999999999997</v>
      </c>
      <c r="R21" s="82" t="s">
        <v>30</v>
      </c>
    </row>
    <row r="22" spans="1:18" x14ac:dyDescent="0.25">
      <c r="A22" s="79">
        <v>16</v>
      </c>
      <c r="B22" s="81">
        <v>8.4</v>
      </c>
      <c r="C22" s="81">
        <v>9</v>
      </c>
      <c r="D22" s="84">
        <v>0.54166666666666663</v>
      </c>
      <c r="E22" s="81">
        <v>7.7</v>
      </c>
      <c r="F22" s="84">
        <v>0.35416666666666669</v>
      </c>
      <c r="G22" s="81">
        <v>92</v>
      </c>
      <c r="H22" s="81">
        <v>94</v>
      </c>
      <c r="I22" s="81">
        <v>88</v>
      </c>
      <c r="J22" s="81">
        <v>1025.7</v>
      </c>
      <c r="K22" s="81">
        <v>1024.4000000000001</v>
      </c>
      <c r="L22" s="81">
        <v>14</v>
      </c>
      <c r="M22" s="81">
        <v>91</v>
      </c>
      <c r="N22" s="81">
        <v>8.9</v>
      </c>
      <c r="O22" s="81">
        <v>25.6</v>
      </c>
      <c r="P22" s="81">
        <v>13.4</v>
      </c>
      <c r="Q22" s="81">
        <v>48.3</v>
      </c>
      <c r="R22" s="82" t="s">
        <v>24</v>
      </c>
    </row>
    <row r="23" spans="1:18" x14ac:dyDescent="0.25">
      <c r="A23" s="79">
        <v>17</v>
      </c>
      <c r="B23" s="81">
        <v>11.1</v>
      </c>
      <c r="C23" s="81">
        <v>16.2</v>
      </c>
      <c r="D23" s="84">
        <v>0.60416666666666663</v>
      </c>
      <c r="E23" s="81">
        <v>8.1</v>
      </c>
      <c r="F23" s="84">
        <v>2.0833333333333332E-2</v>
      </c>
      <c r="G23" s="81">
        <v>83</v>
      </c>
      <c r="H23" s="81">
        <v>93</v>
      </c>
      <c r="I23" s="81">
        <v>67</v>
      </c>
      <c r="J23" s="81">
        <v>1026</v>
      </c>
      <c r="K23" s="81">
        <v>1024</v>
      </c>
      <c r="L23" s="81">
        <v>80</v>
      </c>
      <c r="M23" s="81">
        <v>591</v>
      </c>
      <c r="N23" s="81">
        <v>4.3</v>
      </c>
      <c r="O23" s="81">
        <v>5.2</v>
      </c>
      <c r="P23" s="81">
        <v>6.9</v>
      </c>
      <c r="Q23" s="81">
        <v>38.5</v>
      </c>
      <c r="R23" s="82" t="s">
        <v>28</v>
      </c>
    </row>
    <row r="24" spans="1:18" x14ac:dyDescent="0.25">
      <c r="A24" s="79">
        <v>18</v>
      </c>
      <c r="B24" s="81">
        <v>10.4</v>
      </c>
      <c r="C24" s="81">
        <v>17.600000000000001</v>
      </c>
      <c r="D24" s="84">
        <v>0.625</v>
      </c>
      <c r="E24" s="81">
        <v>5</v>
      </c>
      <c r="F24" s="84">
        <v>0.3125</v>
      </c>
      <c r="G24" s="81">
        <v>76</v>
      </c>
      <c r="H24" s="81">
        <v>96</v>
      </c>
      <c r="I24" s="81">
        <v>46</v>
      </c>
      <c r="J24" s="81">
        <v>1025.3</v>
      </c>
      <c r="K24" s="81">
        <v>1021.4</v>
      </c>
      <c r="L24" s="81">
        <v>150</v>
      </c>
      <c r="M24" s="81">
        <v>612</v>
      </c>
      <c r="N24" s="81">
        <v>0</v>
      </c>
      <c r="O24" s="81">
        <v>0.2</v>
      </c>
      <c r="P24" s="81">
        <v>2</v>
      </c>
      <c r="Q24" s="81">
        <v>20.9</v>
      </c>
      <c r="R24" s="82" t="s">
        <v>24</v>
      </c>
    </row>
    <row r="25" spans="1:18" x14ac:dyDescent="0.25">
      <c r="A25" s="79">
        <v>19</v>
      </c>
      <c r="B25" s="81">
        <v>10.6</v>
      </c>
      <c r="C25" s="81">
        <v>18.2</v>
      </c>
      <c r="D25" s="84">
        <v>0.58333333333333337</v>
      </c>
      <c r="E25" s="81">
        <v>4</v>
      </c>
      <c r="F25" s="84">
        <v>0.29166666666666669</v>
      </c>
      <c r="G25" s="81">
        <v>73</v>
      </c>
      <c r="H25" s="81">
        <v>93</v>
      </c>
      <c r="I25" s="81">
        <v>48</v>
      </c>
      <c r="J25" s="81">
        <v>1023</v>
      </c>
      <c r="K25" s="81">
        <v>1020.5</v>
      </c>
      <c r="L25" s="81">
        <v>149</v>
      </c>
      <c r="M25" s="81">
        <v>652</v>
      </c>
      <c r="N25" s="81">
        <v>0</v>
      </c>
      <c r="O25" s="81">
        <v>0</v>
      </c>
      <c r="P25" s="81">
        <v>2.1</v>
      </c>
      <c r="Q25" s="81">
        <v>16.100000000000001</v>
      </c>
      <c r="R25" s="82" t="s">
        <v>27</v>
      </c>
    </row>
    <row r="26" spans="1:18" x14ac:dyDescent="0.25">
      <c r="A26" s="75">
        <v>20</v>
      </c>
      <c r="B26" s="77">
        <v>11</v>
      </c>
      <c r="C26" s="77">
        <v>18.100000000000001</v>
      </c>
      <c r="D26" s="85">
        <v>0.60416666666666663</v>
      </c>
      <c r="E26" s="77">
        <v>5.4</v>
      </c>
      <c r="F26" s="85">
        <v>0.20833333333333334</v>
      </c>
      <c r="G26" s="77">
        <v>71</v>
      </c>
      <c r="H26" s="77">
        <v>90</v>
      </c>
      <c r="I26" s="77">
        <v>46</v>
      </c>
      <c r="J26" s="77">
        <v>1023</v>
      </c>
      <c r="K26" s="77">
        <v>1020.7</v>
      </c>
      <c r="L26" s="77">
        <v>135</v>
      </c>
      <c r="M26" s="77">
        <v>633</v>
      </c>
      <c r="N26" s="77">
        <v>0</v>
      </c>
      <c r="O26" s="77">
        <v>0</v>
      </c>
      <c r="P26" s="77">
        <v>4.5999999999999996</v>
      </c>
      <c r="Q26" s="77">
        <v>22.5</v>
      </c>
      <c r="R26" s="78" t="s">
        <v>28</v>
      </c>
    </row>
    <row r="27" spans="1:18" x14ac:dyDescent="0.25">
      <c r="A27" s="13"/>
      <c r="B27" s="23"/>
      <c r="C27" s="23"/>
      <c r="D27" s="14"/>
      <c r="E27" s="23"/>
      <c r="F27" s="14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16"/>
    </row>
    <row r="28" spans="1:18" x14ac:dyDescent="0.25">
      <c r="A28" s="25"/>
      <c r="B28" s="26">
        <f>AVERAGE(B17:B26)</f>
        <v>9.9899999999999984</v>
      </c>
      <c r="C28" s="26">
        <f>AVERAGE(C17:C26)</f>
        <v>16.259999999999998</v>
      </c>
      <c r="D28" s="26"/>
      <c r="E28" s="26">
        <f>AVERAGE(E17:E26)</f>
        <v>4.9399999999999995</v>
      </c>
      <c r="F28" s="26"/>
      <c r="G28" s="45">
        <f t="shared" ref="G28:M28" si="1">AVERAGE(G17:G26)</f>
        <v>73</v>
      </c>
      <c r="H28" s="45">
        <f t="shared" si="1"/>
        <v>90.8</v>
      </c>
      <c r="I28" s="45">
        <f t="shared" si="1"/>
        <v>49.7</v>
      </c>
      <c r="J28" s="26">
        <f t="shared" si="1"/>
        <v>1023.3700000000001</v>
      </c>
      <c r="K28" s="26">
        <f t="shared" si="1"/>
        <v>1020.15</v>
      </c>
      <c r="L28" s="26">
        <f t="shared" si="1"/>
        <v>122.2</v>
      </c>
      <c r="M28" s="26">
        <f t="shared" si="1"/>
        <v>569.79999999999995</v>
      </c>
      <c r="N28" s="26"/>
      <c r="O28" s="26">
        <f>SUM(O17:O26)</f>
        <v>35.600000000000009</v>
      </c>
      <c r="P28" s="26">
        <f>AVERAGE(P17:P26)</f>
        <v>5.17</v>
      </c>
      <c r="Q28" s="26">
        <f>AVERAGE(Q17:Q26)</f>
        <v>27</v>
      </c>
      <c r="R28" s="28"/>
    </row>
    <row r="29" spans="1:18" x14ac:dyDescent="0.25">
      <c r="A29" s="17"/>
      <c r="B29" s="24"/>
      <c r="C29" s="24"/>
      <c r="D29" s="18"/>
      <c r="E29" s="24"/>
      <c r="F29" s="18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19"/>
    </row>
    <row r="30" spans="1:18" x14ac:dyDescent="0.25">
      <c r="A30" s="67">
        <v>21</v>
      </c>
      <c r="B30" s="68">
        <v>10.9</v>
      </c>
      <c r="C30" s="68">
        <v>17.100000000000001</v>
      </c>
      <c r="D30" s="83">
        <v>0.60416666666666663</v>
      </c>
      <c r="E30" s="68">
        <v>6.3</v>
      </c>
      <c r="F30" s="83">
        <v>0.10416666666666667</v>
      </c>
      <c r="G30" s="68">
        <v>78</v>
      </c>
      <c r="H30" s="68">
        <v>93</v>
      </c>
      <c r="I30" s="68">
        <v>53</v>
      </c>
      <c r="J30" s="68">
        <v>1021</v>
      </c>
      <c r="K30" s="68">
        <v>1014</v>
      </c>
      <c r="L30" s="68">
        <v>127</v>
      </c>
      <c r="M30" s="68">
        <v>677</v>
      </c>
      <c r="N30" s="68">
        <v>0</v>
      </c>
      <c r="O30" s="68">
        <v>0.4</v>
      </c>
      <c r="P30" s="68">
        <v>4.2</v>
      </c>
      <c r="Q30" s="68">
        <v>24.1</v>
      </c>
      <c r="R30" s="69" t="s">
        <v>7</v>
      </c>
    </row>
    <row r="31" spans="1:18" x14ac:dyDescent="0.25">
      <c r="A31" s="79">
        <v>22</v>
      </c>
      <c r="B31" s="81">
        <v>10.5</v>
      </c>
      <c r="C31" s="81">
        <v>13.2</v>
      </c>
      <c r="D31" s="84">
        <v>0.6875</v>
      </c>
      <c r="E31" s="81">
        <v>8.6</v>
      </c>
      <c r="F31" s="84">
        <v>0.3125</v>
      </c>
      <c r="G31" s="81">
        <v>86</v>
      </c>
      <c r="H31" s="81">
        <v>94</v>
      </c>
      <c r="I31" s="81">
        <v>74</v>
      </c>
      <c r="J31" s="81">
        <v>1016.4</v>
      </c>
      <c r="K31" s="81">
        <v>1012.5</v>
      </c>
      <c r="L31" s="81">
        <v>53</v>
      </c>
      <c r="M31" s="81">
        <v>497</v>
      </c>
      <c r="N31" s="81">
        <v>2.5</v>
      </c>
      <c r="O31" s="81">
        <v>1.4</v>
      </c>
      <c r="P31" s="81">
        <v>7.6</v>
      </c>
      <c r="Q31" s="81">
        <v>45.1</v>
      </c>
      <c r="R31" s="82" t="s">
        <v>25</v>
      </c>
    </row>
    <row r="32" spans="1:18" x14ac:dyDescent="0.25">
      <c r="A32" s="79">
        <v>23</v>
      </c>
      <c r="B32" s="81">
        <v>11.8</v>
      </c>
      <c r="C32" s="81">
        <v>17.7</v>
      </c>
      <c r="D32" s="84">
        <v>0.60416666666666663</v>
      </c>
      <c r="E32" s="81">
        <v>6.5</v>
      </c>
      <c r="F32" s="84">
        <v>0.27083333333333331</v>
      </c>
      <c r="G32" s="81">
        <v>70</v>
      </c>
      <c r="H32" s="81">
        <v>89</v>
      </c>
      <c r="I32" s="81">
        <v>51</v>
      </c>
      <c r="J32" s="81">
        <v>1016.6</v>
      </c>
      <c r="K32" s="81">
        <v>1012.6</v>
      </c>
      <c r="L32" s="81">
        <v>151</v>
      </c>
      <c r="M32" s="81">
        <v>624</v>
      </c>
      <c r="N32" s="81">
        <v>0</v>
      </c>
      <c r="O32" s="81">
        <v>0</v>
      </c>
      <c r="P32" s="81">
        <v>3.7</v>
      </c>
      <c r="Q32" s="81">
        <v>24.1</v>
      </c>
      <c r="R32" s="82" t="s">
        <v>6</v>
      </c>
    </row>
    <row r="33" spans="1:27" x14ac:dyDescent="0.25">
      <c r="A33" s="79">
        <v>24</v>
      </c>
      <c r="B33" s="81">
        <v>11.8</v>
      </c>
      <c r="C33" s="81">
        <v>17.7</v>
      </c>
      <c r="D33" s="84">
        <v>0.625</v>
      </c>
      <c r="E33" s="81">
        <v>7</v>
      </c>
      <c r="F33" s="84">
        <v>0.10416666666666667</v>
      </c>
      <c r="G33" s="81">
        <v>79</v>
      </c>
      <c r="H33" s="81">
        <v>94</v>
      </c>
      <c r="I33" s="81">
        <v>53</v>
      </c>
      <c r="J33" s="81">
        <v>1012.7</v>
      </c>
      <c r="K33" s="81">
        <v>1009.7</v>
      </c>
      <c r="L33" s="81">
        <v>121</v>
      </c>
      <c r="M33" s="81">
        <v>768</v>
      </c>
      <c r="N33" s="81">
        <v>0</v>
      </c>
      <c r="O33" s="81">
        <v>0</v>
      </c>
      <c r="P33" s="81">
        <v>6.4</v>
      </c>
      <c r="Q33" s="81">
        <v>29</v>
      </c>
      <c r="R33" s="82" t="s">
        <v>1</v>
      </c>
    </row>
    <row r="34" spans="1:27" ht="15" customHeight="1" x14ac:dyDescent="0.25">
      <c r="A34" s="79">
        <v>25</v>
      </c>
      <c r="B34" s="81">
        <v>11.4</v>
      </c>
      <c r="C34" s="81">
        <v>12.5</v>
      </c>
      <c r="D34" s="84">
        <v>0.9375</v>
      </c>
      <c r="E34" s="81">
        <v>10.5</v>
      </c>
      <c r="F34" s="84">
        <v>0.97916666666666663</v>
      </c>
      <c r="G34" s="81">
        <v>91</v>
      </c>
      <c r="H34" s="81">
        <v>95</v>
      </c>
      <c r="I34" s="81">
        <v>86</v>
      </c>
      <c r="J34" s="81">
        <v>1009.2</v>
      </c>
      <c r="K34" s="81">
        <v>996.2</v>
      </c>
      <c r="L34" s="81">
        <v>20</v>
      </c>
      <c r="M34" s="81">
        <v>121</v>
      </c>
      <c r="N34" s="81">
        <v>18.5</v>
      </c>
      <c r="O34" s="81">
        <v>28.2</v>
      </c>
      <c r="P34" s="81">
        <v>13.3</v>
      </c>
      <c r="Q34" s="81">
        <v>61.2</v>
      </c>
      <c r="R34" s="82" t="s">
        <v>26</v>
      </c>
    </row>
    <row r="35" spans="1:27" ht="15" customHeight="1" x14ac:dyDescent="0.25">
      <c r="A35" s="79">
        <v>26</v>
      </c>
      <c r="B35" s="81">
        <v>12.3</v>
      </c>
      <c r="C35" s="81">
        <v>14.3</v>
      </c>
      <c r="D35" s="84">
        <v>0.64583333333333337</v>
      </c>
      <c r="E35" s="81">
        <v>10.7</v>
      </c>
      <c r="F35" s="84">
        <v>2.0833333333333332E-2</v>
      </c>
      <c r="G35" s="81">
        <v>93</v>
      </c>
      <c r="H35" s="81">
        <v>96</v>
      </c>
      <c r="I35" s="81">
        <v>88</v>
      </c>
      <c r="J35" s="81">
        <v>1006.7</v>
      </c>
      <c r="K35" s="81">
        <v>998.5</v>
      </c>
      <c r="L35" s="81">
        <v>55</v>
      </c>
      <c r="M35" s="81">
        <v>276</v>
      </c>
      <c r="N35" s="81">
        <v>2.2999999999999998</v>
      </c>
      <c r="O35" s="81">
        <v>5.6</v>
      </c>
      <c r="P35" s="81">
        <v>2.2000000000000002</v>
      </c>
      <c r="Q35" s="81">
        <v>32.200000000000003</v>
      </c>
      <c r="R35" s="82" t="s">
        <v>24</v>
      </c>
    </row>
    <row r="36" spans="1:27" ht="15" customHeight="1" x14ac:dyDescent="0.25">
      <c r="A36" s="79">
        <v>27</v>
      </c>
      <c r="B36" s="81">
        <v>12.2</v>
      </c>
      <c r="C36" s="81">
        <v>15.9</v>
      </c>
      <c r="D36" s="84">
        <v>0.64583333333333337</v>
      </c>
      <c r="E36" s="81">
        <v>7.9</v>
      </c>
      <c r="F36" s="84">
        <v>0.99930555555555556</v>
      </c>
      <c r="G36" s="81">
        <v>83</v>
      </c>
      <c r="H36" s="81">
        <v>96</v>
      </c>
      <c r="I36" s="81">
        <v>59</v>
      </c>
      <c r="J36" s="81">
        <v>1013.2</v>
      </c>
      <c r="K36" s="81">
        <v>1004.5</v>
      </c>
      <c r="L36" s="81">
        <v>108</v>
      </c>
      <c r="M36" s="81">
        <v>650</v>
      </c>
      <c r="N36" s="81">
        <v>29.2</v>
      </c>
      <c r="O36" s="81">
        <v>4</v>
      </c>
      <c r="P36" s="81">
        <v>4.2</v>
      </c>
      <c r="Q36" s="81">
        <v>38.5</v>
      </c>
      <c r="R36" s="82" t="s">
        <v>28</v>
      </c>
      <c r="X36" s="91" t="s">
        <v>39</v>
      </c>
      <c r="Y36" s="92"/>
      <c r="Z36" s="93"/>
      <c r="AA36" s="49">
        <v>14</v>
      </c>
    </row>
    <row r="37" spans="1:27" x14ac:dyDescent="0.25">
      <c r="A37" s="79">
        <v>28</v>
      </c>
      <c r="B37" s="81">
        <v>12.6</v>
      </c>
      <c r="C37" s="81">
        <v>20.399999999999999</v>
      </c>
      <c r="D37" s="84">
        <v>0.64583333333333337</v>
      </c>
      <c r="E37" s="81">
        <v>5.2</v>
      </c>
      <c r="F37" s="84">
        <v>0.29166666666666669</v>
      </c>
      <c r="G37" s="81">
        <v>63</v>
      </c>
      <c r="H37" s="81">
        <v>92</v>
      </c>
      <c r="I37" s="81">
        <v>34</v>
      </c>
      <c r="J37" s="81">
        <v>1016.3</v>
      </c>
      <c r="K37" s="81">
        <v>1013</v>
      </c>
      <c r="L37" s="81">
        <v>172</v>
      </c>
      <c r="M37" s="81">
        <v>722</v>
      </c>
      <c r="N37" s="81">
        <v>0</v>
      </c>
      <c r="O37" s="81">
        <v>0</v>
      </c>
      <c r="P37" s="81">
        <v>2.2000000000000002</v>
      </c>
      <c r="Q37" s="81">
        <v>14.5</v>
      </c>
      <c r="R37" s="82" t="s">
        <v>27</v>
      </c>
      <c r="X37" s="91" t="s">
        <v>40</v>
      </c>
      <c r="Y37" s="92"/>
      <c r="Z37" s="93"/>
      <c r="AA37" s="49">
        <v>18</v>
      </c>
    </row>
    <row r="38" spans="1:27" x14ac:dyDescent="0.25">
      <c r="A38" s="79">
        <v>29</v>
      </c>
      <c r="B38" s="81">
        <v>13</v>
      </c>
      <c r="C38" s="81">
        <v>20.100000000000001</v>
      </c>
      <c r="D38" s="84">
        <v>0.625</v>
      </c>
      <c r="E38" s="81">
        <v>6.2</v>
      </c>
      <c r="F38" s="84">
        <v>0.3125</v>
      </c>
      <c r="G38" s="81">
        <v>64</v>
      </c>
      <c r="H38" s="81">
        <v>85</v>
      </c>
      <c r="I38" s="81">
        <v>45</v>
      </c>
      <c r="J38" s="81">
        <v>1013.5</v>
      </c>
      <c r="K38" s="81">
        <v>1005.9</v>
      </c>
      <c r="L38" s="81">
        <v>157</v>
      </c>
      <c r="M38" s="81">
        <v>770</v>
      </c>
      <c r="N38" s="81">
        <v>0</v>
      </c>
      <c r="O38" s="81">
        <v>0</v>
      </c>
      <c r="P38" s="81">
        <v>4</v>
      </c>
      <c r="Q38" s="81">
        <v>19.2</v>
      </c>
      <c r="R38" s="82" t="s">
        <v>26</v>
      </c>
      <c r="X38" s="94" t="s">
        <v>37</v>
      </c>
      <c r="Y38" s="94"/>
      <c r="Z38" s="94"/>
      <c r="AA38" s="49">
        <v>12</v>
      </c>
    </row>
    <row r="39" spans="1:27" x14ac:dyDescent="0.25">
      <c r="A39" s="79">
        <v>30</v>
      </c>
      <c r="B39" s="81">
        <v>14.5</v>
      </c>
      <c r="C39" s="81">
        <v>24</v>
      </c>
      <c r="D39" s="84">
        <v>0.6875</v>
      </c>
      <c r="E39" s="81">
        <v>7.6</v>
      </c>
      <c r="F39" s="84">
        <v>0.33333333333333331</v>
      </c>
      <c r="G39" s="81">
        <v>72</v>
      </c>
      <c r="H39" s="81">
        <v>91</v>
      </c>
      <c r="I39" s="81">
        <v>41</v>
      </c>
      <c r="J39" s="81">
        <v>1008</v>
      </c>
      <c r="K39" s="81">
        <v>1000.4</v>
      </c>
      <c r="L39" s="81">
        <v>158</v>
      </c>
      <c r="M39" s="81">
        <v>754</v>
      </c>
      <c r="N39" s="81">
        <v>0</v>
      </c>
      <c r="O39" s="81">
        <v>0</v>
      </c>
      <c r="P39" s="81">
        <v>6.1</v>
      </c>
      <c r="Q39" s="81">
        <v>38.5</v>
      </c>
      <c r="R39" s="82" t="s">
        <v>25</v>
      </c>
      <c r="X39" s="6" t="s">
        <v>9</v>
      </c>
      <c r="Y39" s="29">
        <v>28.2</v>
      </c>
      <c r="Z39" s="49" t="s">
        <v>10</v>
      </c>
      <c r="AA39" s="7">
        <v>42088</v>
      </c>
    </row>
    <row r="40" spans="1:27" x14ac:dyDescent="0.25">
      <c r="A40" s="75">
        <v>31</v>
      </c>
      <c r="B40" s="77">
        <v>15.1</v>
      </c>
      <c r="C40" s="77">
        <v>24.5</v>
      </c>
      <c r="D40" s="85">
        <v>0.6875</v>
      </c>
      <c r="E40" s="77">
        <v>9</v>
      </c>
      <c r="F40" s="85">
        <v>0.25</v>
      </c>
      <c r="G40" s="77">
        <v>75</v>
      </c>
      <c r="H40" s="77">
        <v>94</v>
      </c>
      <c r="I40" s="77">
        <v>45</v>
      </c>
      <c r="J40" s="77">
        <v>1009.5</v>
      </c>
      <c r="K40" s="77">
        <v>999.8</v>
      </c>
      <c r="L40" s="77">
        <v>178</v>
      </c>
      <c r="M40" s="77">
        <v>780</v>
      </c>
      <c r="N40" s="77">
        <v>0</v>
      </c>
      <c r="O40" s="77">
        <v>0</v>
      </c>
      <c r="P40" s="77">
        <v>2.5</v>
      </c>
      <c r="Q40" s="77">
        <v>20.9</v>
      </c>
      <c r="R40" s="78" t="s">
        <v>25</v>
      </c>
    </row>
    <row r="41" spans="1:27" x14ac:dyDescent="0.25">
      <c r="A41" s="31"/>
      <c r="B41" s="32"/>
      <c r="C41" s="32"/>
      <c r="D41" s="33"/>
      <c r="E41" s="32"/>
      <c r="F41" s="33"/>
      <c r="G41" s="32"/>
      <c r="H41" s="32"/>
      <c r="I41" s="32"/>
      <c r="J41" s="33"/>
      <c r="K41" s="32"/>
      <c r="L41" s="32"/>
      <c r="M41" s="32"/>
      <c r="N41" s="32"/>
      <c r="O41" s="32"/>
      <c r="P41" s="32"/>
      <c r="Q41" s="32"/>
      <c r="R41" s="34"/>
    </row>
    <row r="42" spans="1:27" x14ac:dyDescent="0.25">
      <c r="A42" s="1"/>
      <c r="B42" s="26">
        <f>AVERAGE(B30:B40)</f>
        <v>12.372727272727273</v>
      </c>
      <c r="C42" s="26">
        <f>AVERAGE(C30:C40)</f>
        <v>17.945454545454545</v>
      </c>
      <c r="D42" s="26"/>
      <c r="E42" s="26">
        <f>AVERAGE(E30:E40)</f>
        <v>7.7727272727272716</v>
      </c>
      <c r="F42" s="27"/>
      <c r="G42" s="45">
        <f t="shared" ref="G42:M42" si="2">AVERAGE(G30:G40)</f>
        <v>77.63636363636364</v>
      </c>
      <c r="H42" s="45">
        <f t="shared" si="2"/>
        <v>92.63636363636364</v>
      </c>
      <c r="I42" s="45">
        <f t="shared" si="2"/>
        <v>57.18181818181818</v>
      </c>
      <c r="J42" s="26">
        <f t="shared" si="2"/>
        <v>1013.0090909090908</v>
      </c>
      <c r="K42" s="26">
        <f t="shared" si="2"/>
        <v>1006.0999999999999</v>
      </c>
      <c r="L42" s="26">
        <f t="shared" si="2"/>
        <v>118.18181818181819</v>
      </c>
      <c r="M42" s="26">
        <f t="shared" si="2"/>
        <v>603.5454545454545</v>
      </c>
      <c r="N42" s="46"/>
      <c r="O42" s="26">
        <f>SUM(O30:O40)</f>
        <v>39.6</v>
      </c>
      <c r="P42" s="26">
        <f>AVERAGE(P30:P40)</f>
        <v>5.1272727272727288</v>
      </c>
      <c r="Q42" s="26">
        <f>AVERAGE(Q30:Q40)</f>
        <v>31.572727272727267</v>
      </c>
      <c r="R42" s="40"/>
    </row>
    <row r="43" spans="1:27" x14ac:dyDescent="0.25">
      <c r="A43" s="35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20"/>
      <c r="M43" s="20"/>
      <c r="N43" s="20"/>
      <c r="O43" s="20"/>
      <c r="P43" s="20"/>
      <c r="Q43" s="20"/>
      <c r="R43" s="21"/>
    </row>
    <row r="44" spans="1:27" x14ac:dyDescent="0.25">
      <c r="A44" s="2"/>
      <c r="B44" s="5">
        <f>AVERAGE(B4:B13,B17:B26,B30:B40)</f>
        <v>10.380645161290326</v>
      </c>
      <c r="C44" s="5">
        <f>AVERAGE(C4:C13,C17:C26,C30:C40)</f>
        <v>16.283870967741937</v>
      </c>
      <c r="D44" s="3"/>
      <c r="E44" s="5">
        <f>AVERAGE(E4:E13,E17:E26,E30:E40)</f>
        <v>5.5935483870967735</v>
      </c>
      <c r="F44" s="3"/>
      <c r="G44" s="47">
        <f t="shared" ref="G44:M44" si="3">AVERAGE(G4:G13,G17:G26,G30:G40)</f>
        <v>73.451612903225808</v>
      </c>
      <c r="H44" s="47">
        <f t="shared" si="3"/>
        <v>90</v>
      </c>
      <c r="I44" s="47">
        <f t="shared" si="3"/>
        <v>52.225806451612904</v>
      </c>
      <c r="J44" s="5">
        <f t="shared" si="3"/>
        <v>1019.9741935483872</v>
      </c>
      <c r="K44" s="5">
        <f t="shared" si="3"/>
        <v>1014.783870967742</v>
      </c>
      <c r="L44" s="5">
        <f t="shared" si="3"/>
        <v>118.51612903225806</v>
      </c>
      <c r="M44" s="5">
        <f t="shared" si="3"/>
        <v>602.0322580645161</v>
      </c>
      <c r="N44" s="42"/>
      <c r="O44" s="5">
        <f>SUM(O4:O13,O17:O26,O30:O40)</f>
        <v>83.8</v>
      </c>
      <c r="P44" s="5">
        <f>AVERAGE(P4:P13,P17:P26,P30:P40)</f>
        <v>4.8451612903225802</v>
      </c>
      <c r="Q44" s="5">
        <f>AVERAGE(Q4:Q13,Q17:Q26,Q30:Q40)</f>
        <v>30.490322580645167</v>
      </c>
      <c r="R44" s="43"/>
    </row>
  </sheetData>
  <mergeCells count="21">
    <mergeCell ref="X36:Z36"/>
    <mergeCell ref="X37:Z37"/>
    <mergeCell ref="X38:Z38"/>
    <mergeCell ref="G1:G2"/>
    <mergeCell ref="H1:H2"/>
    <mergeCell ref="I1:I2"/>
    <mergeCell ref="J1:J2"/>
    <mergeCell ref="K1:K2"/>
    <mergeCell ref="L1:L2"/>
    <mergeCell ref="M1:M2"/>
    <mergeCell ref="N1:N2"/>
    <mergeCell ref="O1:O2"/>
    <mergeCell ref="P1:P2"/>
    <mergeCell ref="Q1:Q2"/>
    <mergeCell ref="R1:R2"/>
    <mergeCell ref="F1:F2"/>
    <mergeCell ref="A1:A2"/>
    <mergeCell ref="B1:B2"/>
    <mergeCell ref="C1:C2"/>
    <mergeCell ref="D1:D2"/>
    <mergeCell ref="E1:E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3"/>
  <sheetViews>
    <sheetView workbookViewId="0">
      <selection activeCell="T36" sqref="T36"/>
    </sheetView>
  </sheetViews>
  <sheetFormatPr defaultRowHeight="15" x14ac:dyDescent="0.25"/>
  <cols>
    <col min="1" max="24" width="10.7109375" customWidth="1"/>
    <col min="27" max="27" width="10.7109375" bestFit="1" customWidth="1"/>
  </cols>
  <sheetData>
    <row r="1" spans="1:18" ht="15" customHeight="1" x14ac:dyDescent="0.25">
      <c r="A1" s="90" t="s">
        <v>3</v>
      </c>
      <c r="B1" s="90" t="s">
        <v>8</v>
      </c>
      <c r="C1" s="90" t="s">
        <v>12</v>
      </c>
      <c r="D1" s="90" t="s">
        <v>4</v>
      </c>
      <c r="E1" s="90" t="s">
        <v>13</v>
      </c>
      <c r="F1" s="90" t="s">
        <v>4</v>
      </c>
      <c r="G1" s="90" t="s">
        <v>14</v>
      </c>
      <c r="H1" s="90" t="s">
        <v>15</v>
      </c>
      <c r="I1" s="90" t="s">
        <v>16</v>
      </c>
      <c r="J1" s="90" t="s">
        <v>17</v>
      </c>
      <c r="K1" s="90" t="s">
        <v>18</v>
      </c>
      <c r="L1" s="90" t="s">
        <v>33</v>
      </c>
      <c r="M1" s="90" t="s">
        <v>34</v>
      </c>
      <c r="N1" s="90" t="s">
        <v>19</v>
      </c>
      <c r="O1" s="90" t="s">
        <v>5</v>
      </c>
      <c r="P1" s="90" t="s">
        <v>20</v>
      </c>
      <c r="Q1" s="90" t="s">
        <v>21</v>
      </c>
      <c r="R1" s="90" t="s">
        <v>22</v>
      </c>
    </row>
    <row r="2" spans="1:18" x14ac:dyDescent="0.25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</row>
    <row r="3" spans="1:18" x14ac:dyDescent="0.25">
      <c r="A3" s="36"/>
      <c r="B3" s="37"/>
      <c r="C3" s="37"/>
      <c r="D3" s="37"/>
      <c r="E3" s="37"/>
      <c r="F3" s="37"/>
      <c r="G3" s="37"/>
      <c r="H3" s="37"/>
      <c r="I3" s="37"/>
      <c r="J3" s="37"/>
      <c r="K3" s="37"/>
      <c r="L3" s="38"/>
      <c r="M3" s="38"/>
      <c r="N3" s="38"/>
      <c r="O3" s="38"/>
      <c r="P3" s="38"/>
      <c r="Q3" s="38"/>
      <c r="R3" s="39"/>
    </row>
    <row r="4" spans="1:18" x14ac:dyDescent="0.25">
      <c r="A4" s="67">
        <v>1</v>
      </c>
      <c r="B4" s="68">
        <v>15.1</v>
      </c>
      <c r="C4" s="68">
        <v>22</v>
      </c>
      <c r="D4" s="83">
        <v>0.64583333333333337</v>
      </c>
      <c r="E4" s="68">
        <v>9.3000000000000007</v>
      </c>
      <c r="F4" s="83">
        <v>0.25</v>
      </c>
      <c r="G4" s="68">
        <v>51</v>
      </c>
      <c r="H4" s="68">
        <v>91</v>
      </c>
      <c r="I4" s="68">
        <v>19</v>
      </c>
      <c r="J4" s="68">
        <v>1016</v>
      </c>
      <c r="K4" s="68">
        <v>1004.9</v>
      </c>
      <c r="L4" s="68">
        <v>178</v>
      </c>
      <c r="M4" s="68">
        <v>744</v>
      </c>
      <c r="N4" s="68">
        <v>0</v>
      </c>
      <c r="O4" s="68">
        <v>0</v>
      </c>
      <c r="P4" s="68">
        <v>11.6</v>
      </c>
      <c r="Q4" s="68">
        <v>43.5</v>
      </c>
      <c r="R4" s="69" t="s">
        <v>7</v>
      </c>
    </row>
    <row r="5" spans="1:18" x14ac:dyDescent="0.25">
      <c r="A5" s="79">
        <v>2</v>
      </c>
      <c r="B5" s="81">
        <v>13.4</v>
      </c>
      <c r="C5" s="81">
        <v>21.2</v>
      </c>
      <c r="D5" s="84">
        <v>0.6875</v>
      </c>
      <c r="E5" s="81">
        <v>6.4</v>
      </c>
      <c r="F5" s="84">
        <v>0.33333333333333331</v>
      </c>
      <c r="G5" s="81">
        <v>58</v>
      </c>
      <c r="H5" s="81">
        <v>85</v>
      </c>
      <c r="I5" s="81">
        <v>32</v>
      </c>
      <c r="J5" s="81">
        <v>1016.2</v>
      </c>
      <c r="K5" s="81">
        <v>1007</v>
      </c>
      <c r="L5" s="81">
        <v>173</v>
      </c>
      <c r="M5" s="81">
        <v>763</v>
      </c>
      <c r="N5" s="81">
        <v>0</v>
      </c>
      <c r="O5" s="81">
        <v>0</v>
      </c>
      <c r="P5" s="81">
        <v>5.2</v>
      </c>
      <c r="Q5" s="81">
        <v>29</v>
      </c>
      <c r="R5" s="82" t="s">
        <v>29</v>
      </c>
    </row>
    <row r="6" spans="1:18" x14ac:dyDescent="0.25">
      <c r="A6" s="79">
        <v>3</v>
      </c>
      <c r="B6" s="81">
        <v>12.5</v>
      </c>
      <c r="C6" s="81">
        <v>17.7</v>
      </c>
      <c r="D6" s="84">
        <v>0.58333333333333337</v>
      </c>
      <c r="E6" s="81">
        <v>8.1999999999999993</v>
      </c>
      <c r="F6" s="84">
        <v>0.33333333333333331</v>
      </c>
      <c r="G6" s="81">
        <v>59</v>
      </c>
      <c r="H6" s="81">
        <v>89</v>
      </c>
      <c r="I6" s="81">
        <v>27</v>
      </c>
      <c r="J6" s="81">
        <v>1018.6</v>
      </c>
      <c r="K6" s="81">
        <v>1010</v>
      </c>
      <c r="L6" s="81">
        <v>187</v>
      </c>
      <c r="M6" s="81">
        <v>758</v>
      </c>
      <c r="N6" s="81">
        <v>0</v>
      </c>
      <c r="O6" s="81">
        <v>0</v>
      </c>
      <c r="P6" s="81">
        <v>7.3</v>
      </c>
      <c r="Q6" s="81">
        <v>32.200000000000003</v>
      </c>
      <c r="R6" s="82" t="s">
        <v>28</v>
      </c>
    </row>
    <row r="7" spans="1:18" x14ac:dyDescent="0.25">
      <c r="A7" s="79">
        <v>4</v>
      </c>
      <c r="B7" s="81">
        <v>9.8000000000000007</v>
      </c>
      <c r="C7" s="81">
        <v>11.5</v>
      </c>
      <c r="D7" s="84">
        <v>0.47916666666666669</v>
      </c>
      <c r="E7" s="81">
        <v>8.6</v>
      </c>
      <c r="F7" s="84">
        <v>0.89583333333333337</v>
      </c>
      <c r="G7" s="81">
        <v>78</v>
      </c>
      <c r="H7" s="81">
        <v>92</v>
      </c>
      <c r="I7" s="81">
        <v>59</v>
      </c>
      <c r="J7" s="81">
        <v>1014.4</v>
      </c>
      <c r="K7" s="81">
        <v>1006.9</v>
      </c>
      <c r="L7" s="81">
        <v>37</v>
      </c>
      <c r="M7" s="81">
        <v>304</v>
      </c>
      <c r="N7" s="81">
        <v>4.3</v>
      </c>
      <c r="O7" s="81">
        <v>2.4</v>
      </c>
      <c r="P7" s="81">
        <v>4.2</v>
      </c>
      <c r="Q7" s="81">
        <v>27.4</v>
      </c>
      <c r="R7" s="82" t="s">
        <v>23</v>
      </c>
    </row>
    <row r="8" spans="1:18" x14ac:dyDescent="0.25">
      <c r="A8" s="79">
        <v>5</v>
      </c>
      <c r="B8" s="81">
        <v>10.1</v>
      </c>
      <c r="C8" s="81">
        <v>14.8</v>
      </c>
      <c r="D8" s="84">
        <v>0.6875</v>
      </c>
      <c r="E8" s="81">
        <v>7.3</v>
      </c>
      <c r="F8" s="84">
        <v>0.97916666666666663</v>
      </c>
      <c r="G8" s="81">
        <v>66</v>
      </c>
      <c r="H8" s="81">
        <v>93</v>
      </c>
      <c r="I8" s="81">
        <v>38</v>
      </c>
      <c r="J8" s="81">
        <v>1016</v>
      </c>
      <c r="K8" s="81">
        <v>1006.7</v>
      </c>
      <c r="L8" s="81">
        <v>169</v>
      </c>
      <c r="M8" s="81">
        <v>789</v>
      </c>
      <c r="N8" s="81">
        <v>2.8</v>
      </c>
      <c r="O8" s="81">
        <v>3.2</v>
      </c>
      <c r="P8" s="81">
        <v>11.9</v>
      </c>
      <c r="Q8" s="81">
        <v>54.7</v>
      </c>
      <c r="R8" s="82" t="s">
        <v>11</v>
      </c>
    </row>
    <row r="9" spans="1:18" x14ac:dyDescent="0.25">
      <c r="A9" s="79">
        <v>6</v>
      </c>
      <c r="B9" s="81">
        <v>6.6</v>
      </c>
      <c r="C9" s="81">
        <v>14.6</v>
      </c>
      <c r="D9" s="84">
        <v>0.64583333333333337</v>
      </c>
      <c r="E9" s="81">
        <v>3.6</v>
      </c>
      <c r="F9" s="84">
        <v>0.3125</v>
      </c>
      <c r="G9" s="81">
        <v>46</v>
      </c>
      <c r="H9" s="81">
        <v>72</v>
      </c>
      <c r="I9" s="81">
        <v>23</v>
      </c>
      <c r="J9" s="81">
        <v>1023.5</v>
      </c>
      <c r="K9" s="81">
        <v>1016.2</v>
      </c>
      <c r="L9" s="81">
        <v>165</v>
      </c>
      <c r="M9" s="81">
        <v>805</v>
      </c>
      <c r="N9" s="81">
        <v>0</v>
      </c>
      <c r="O9" s="81">
        <v>0</v>
      </c>
      <c r="P9" s="81">
        <v>4.2</v>
      </c>
      <c r="Q9" s="81">
        <v>25.7</v>
      </c>
      <c r="R9" s="82" t="s">
        <v>25</v>
      </c>
    </row>
    <row r="10" spans="1:18" x14ac:dyDescent="0.25">
      <c r="A10" s="79">
        <v>7</v>
      </c>
      <c r="B10" s="81">
        <v>9.6</v>
      </c>
      <c r="C10" s="81">
        <v>15.7</v>
      </c>
      <c r="D10" s="84">
        <v>0.6875</v>
      </c>
      <c r="E10" s="81">
        <v>3.3</v>
      </c>
      <c r="F10" s="84">
        <v>0.20833333333333334</v>
      </c>
      <c r="G10" s="81">
        <v>49</v>
      </c>
      <c r="H10" s="81">
        <v>83</v>
      </c>
      <c r="I10" s="81">
        <v>21</v>
      </c>
      <c r="J10" s="81">
        <v>1028.8</v>
      </c>
      <c r="K10" s="81">
        <v>1023.7</v>
      </c>
      <c r="L10" s="81">
        <v>187</v>
      </c>
      <c r="M10" s="81">
        <v>773</v>
      </c>
      <c r="N10" s="81">
        <v>0</v>
      </c>
      <c r="O10" s="81">
        <v>0</v>
      </c>
      <c r="P10" s="81">
        <v>4.5</v>
      </c>
      <c r="Q10" s="81">
        <v>33.799999999999997</v>
      </c>
      <c r="R10" s="82" t="s">
        <v>27</v>
      </c>
    </row>
    <row r="11" spans="1:18" x14ac:dyDescent="0.25">
      <c r="A11" s="79">
        <v>8</v>
      </c>
      <c r="B11" s="81">
        <v>11.3</v>
      </c>
      <c r="C11" s="81">
        <v>19.399999999999999</v>
      </c>
      <c r="D11" s="84">
        <v>0.66666666666666663</v>
      </c>
      <c r="E11" s="81">
        <v>3.8</v>
      </c>
      <c r="F11" s="84">
        <v>0.29166666666666669</v>
      </c>
      <c r="G11" s="81">
        <v>46</v>
      </c>
      <c r="H11" s="81">
        <v>70</v>
      </c>
      <c r="I11" s="81">
        <v>22</v>
      </c>
      <c r="J11" s="81">
        <v>1028.3</v>
      </c>
      <c r="K11" s="81">
        <v>1024</v>
      </c>
      <c r="L11" s="81">
        <v>187</v>
      </c>
      <c r="M11" s="81">
        <v>803</v>
      </c>
      <c r="N11" s="81">
        <v>0</v>
      </c>
      <c r="O11" s="81">
        <v>0</v>
      </c>
      <c r="P11" s="81">
        <v>3.5</v>
      </c>
      <c r="Q11" s="81">
        <v>22.5</v>
      </c>
      <c r="R11" s="82" t="s">
        <v>28</v>
      </c>
    </row>
    <row r="12" spans="1:18" x14ac:dyDescent="0.25">
      <c r="A12" s="79">
        <v>9</v>
      </c>
      <c r="B12" s="81">
        <v>12.8</v>
      </c>
      <c r="C12" s="81">
        <v>19.100000000000001</v>
      </c>
      <c r="D12" s="84">
        <v>0.66666666666666663</v>
      </c>
      <c r="E12" s="81">
        <v>5.3</v>
      </c>
      <c r="F12" s="84">
        <v>0.3125</v>
      </c>
      <c r="G12" s="81">
        <v>58</v>
      </c>
      <c r="H12" s="81">
        <v>80</v>
      </c>
      <c r="I12" s="81">
        <v>45</v>
      </c>
      <c r="J12" s="81">
        <v>1029.5</v>
      </c>
      <c r="K12" s="81">
        <v>1026</v>
      </c>
      <c r="L12" s="81">
        <v>183</v>
      </c>
      <c r="M12" s="81">
        <v>756</v>
      </c>
      <c r="N12" s="81">
        <v>0</v>
      </c>
      <c r="O12" s="81">
        <v>0</v>
      </c>
      <c r="P12" s="81">
        <v>4.5999999999999996</v>
      </c>
      <c r="Q12" s="81">
        <v>27.4</v>
      </c>
      <c r="R12" s="82" t="s">
        <v>6</v>
      </c>
    </row>
    <row r="13" spans="1:18" x14ac:dyDescent="0.25">
      <c r="A13" s="75">
        <v>10</v>
      </c>
      <c r="B13" s="77">
        <v>13.1</v>
      </c>
      <c r="C13" s="77">
        <v>20.8</v>
      </c>
      <c r="D13" s="85">
        <v>0.60416666666666663</v>
      </c>
      <c r="E13" s="77">
        <v>5.7</v>
      </c>
      <c r="F13" s="85">
        <v>0.29166666666666669</v>
      </c>
      <c r="G13" s="77">
        <v>68</v>
      </c>
      <c r="H13" s="77">
        <v>87</v>
      </c>
      <c r="I13" s="77">
        <v>45</v>
      </c>
      <c r="J13" s="77">
        <v>1026.7</v>
      </c>
      <c r="K13" s="77">
        <v>1023.5</v>
      </c>
      <c r="L13" s="77">
        <v>182</v>
      </c>
      <c r="M13" s="77">
        <v>761</v>
      </c>
      <c r="N13" s="77">
        <v>0</v>
      </c>
      <c r="O13" s="77">
        <v>0</v>
      </c>
      <c r="P13" s="77">
        <v>4.9000000000000004</v>
      </c>
      <c r="Q13" s="77">
        <v>22.5</v>
      </c>
      <c r="R13" s="78" t="s">
        <v>6</v>
      </c>
    </row>
    <row r="14" spans="1:18" x14ac:dyDescent="0.25">
      <c r="A14" s="10"/>
      <c r="B14" s="22"/>
      <c r="C14" s="22"/>
      <c r="D14" s="11"/>
      <c r="E14" s="22"/>
      <c r="F14" s="11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12"/>
    </row>
    <row r="15" spans="1:18" x14ac:dyDescent="0.25">
      <c r="A15" s="25"/>
      <c r="B15" s="26">
        <f>AVERAGE(B4:B13)</f>
        <v>11.429999999999998</v>
      </c>
      <c r="C15" s="26">
        <f>AVERAGE(C4:C13)</f>
        <v>17.68</v>
      </c>
      <c r="D15" s="27"/>
      <c r="E15" s="26">
        <f>AVERAGE(E4:E13)</f>
        <v>6.1499999999999995</v>
      </c>
      <c r="F15" s="27"/>
      <c r="G15" s="45">
        <f t="shared" ref="G15:M15" si="0">AVERAGE(G4:G13)</f>
        <v>57.9</v>
      </c>
      <c r="H15" s="45">
        <f t="shared" si="0"/>
        <v>84.2</v>
      </c>
      <c r="I15" s="45">
        <f t="shared" si="0"/>
        <v>33.1</v>
      </c>
      <c r="J15" s="26">
        <f t="shared" si="0"/>
        <v>1021.8000000000002</v>
      </c>
      <c r="K15" s="26">
        <f t="shared" si="0"/>
        <v>1014.89</v>
      </c>
      <c r="L15" s="26">
        <f t="shared" si="0"/>
        <v>164.8</v>
      </c>
      <c r="M15" s="26">
        <f t="shared" si="0"/>
        <v>725.6</v>
      </c>
      <c r="N15" s="26"/>
      <c r="O15" s="26">
        <f>SUM(O4:O13)</f>
        <v>5.6</v>
      </c>
      <c r="P15" s="26">
        <f>AVERAGE(P4:P13)</f>
        <v>6.19</v>
      </c>
      <c r="Q15" s="26">
        <f>AVERAGE(Q4:Q13)</f>
        <v>31.869999999999997</v>
      </c>
      <c r="R15" s="28"/>
    </row>
    <row r="16" spans="1:18" x14ac:dyDescent="0.25">
      <c r="A16" s="17"/>
      <c r="B16" s="24"/>
      <c r="C16" s="24"/>
      <c r="D16" s="18"/>
      <c r="E16" s="24"/>
      <c r="F16" s="18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19"/>
    </row>
    <row r="17" spans="1:18" x14ac:dyDescent="0.25">
      <c r="A17" s="67">
        <v>11</v>
      </c>
      <c r="B17" s="68">
        <v>13.9</v>
      </c>
      <c r="C17" s="68">
        <v>20.9</v>
      </c>
      <c r="D17" s="83">
        <v>0.6875</v>
      </c>
      <c r="E17" s="68">
        <v>7.9</v>
      </c>
      <c r="F17" s="83">
        <v>0.25</v>
      </c>
      <c r="G17" s="68">
        <v>72</v>
      </c>
      <c r="H17" s="68">
        <v>94</v>
      </c>
      <c r="I17" s="68">
        <v>44</v>
      </c>
      <c r="J17" s="68">
        <v>1025</v>
      </c>
      <c r="K17" s="68">
        <v>1022</v>
      </c>
      <c r="L17" s="68">
        <v>180</v>
      </c>
      <c r="M17" s="68">
        <v>798</v>
      </c>
      <c r="N17" s="68">
        <v>0</v>
      </c>
      <c r="O17" s="68">
        <v>0</v>
      </c>
      <c r="P17" s="68">
        <v>2.7</v>
      </c>
      <c r="Q17" s="68">
        <v>20.9</v>
      </c>
      <c r="R17" s="69" t="s">
        <v>2</v>
      </c>
    </row>
    <row r="18" spans="1:18" x14ac:dyDescent="0.25">
      <c r="A18" s="79">
        <v>12</v>
      </c>
      <c r="B18" s="81">
        <v>14.9</v>
      </c>
      <c r="C18" s="81">
        <v>21.9</v>
      </c>
      <c r="D18" s="84">
        <v>0.66666666666666663</v>
      </c>
      <c r="E18" s="81">
        <v>8.4</v>
      </c>
      <c r="F18" s="84">
        <v>0.29166666666666669</v>
      </c>
      <c r="G18" s="81">
        <v>73</v>
      </c>
      <c r="H18" s="81">
        <v>96</v>
      </c>
      <c r="I18" s="81">
        <v>52</v>
      </c>
      <c r="J18" s="81">
        <v>1029.8</v>
      </c>
      <c r="K18" s="81">
        <v>1025.3</v>
      </c>
      <c r="L18" s="81">
        <v>190</v>
      </c>
      <c r="M18" s="81">
        <v>745</v>
      </c>
      <c r="N18" s="81">
        <v>0</v>
      </c>
      <c r="O18" s="81">
        <v>0</v>
      </c>
      <c r="P18" s="81">
        <v>1.4</v>
      </c>
      <c r="Q18" s="81">
        <v>14.5</v>
      </c>
      <c r="R18" s="82" t="s">
        <v>27</v>
      </c>
    </row>
    <row r="19" spans="1:18" x14ac:dyDescent="0.25">
      <c r="A19" s="79">
        <v>13</v>
      </c>
      <c r="B19" s="81">
        <v>17.100000000000001</v>
      </c>
      <c r="C19" s="81">
        <v>25.2</v>
      </c>
      <c r="D19" s="84">
        <v>0.6875</v>
      </c>
      <c r="E19" s="81">
        <v>9.6999999999999993</v>
      </c>
      <c r="F19" s="84">
        <v>0.20833333333333334</v>
      </c>
      <c r="G19" s="81">
        <v>66</v>
      </c>
      <c r="H19" s="81">
        <v>90</v>
      </c>
      <c r="I19" s="81">
        <v>37</v>
      </c>
      <c r="J19" s="81">
        <v>1027.3</v>
      </c>
      <c r="K19" s="81">
        <v>1022</v>
      </c>
      <c r="L19" s="81">
        <v>187</v>
      </c>
      <c r="M19" s="81">
        <v>766</v>
      </c>
      <c r="N19" s="81">
        <v>0</v>
      </c>
      <c r="O19" s="81">
        <v>0</v>
      </c>
      <c r="P19" s="81">
        <v>3</v>
      </c>
      <c r="Q19" s="81">
        <v>22.5</v>
      </c>
      <c r="R19" s="82" t="s">
        <v>26</v>
      </c>
    </row>
    <row r="20" spans="1:18" x14ac:dyDescent="0.25">
      <c r="A20" s="79">
        <v>14</v>
      </c>
      <c r="B20" s="81">
        <v>16.899999999999999</v>
      </c>
      <c r="C20" s="81">
        <v>23.2</v>
      </c>
      <c r="D20" s="84">
        <v>0.6875</v>
      </c>
      <c r="E20" s="81">
        <v>10.8</v>
      </c>
      <c r="F20" s="84">
        <v>0.3125</v>
      </c>
      <c r="G20" s="81">
        <v>69</v>
      </c>
      <c r="H20" s="81">
        <v>90</v>
      </c>
      <c r="I20" s="81">
        <v>46</v>
      </c>
      <c r="J20" s="81">
        <v>1024.9000000000001</v>
      </c>
      <c r="K20" s="81">
        <v>1021.5</v>
      </c>
      <c r="L20" s="81">
        <v>165</v>
      </c>
      <c r="M20" s="81">
        <v>751</v>
      </c>
      <c r="N20" s="81">
        <v>0</v>
      </c>
      <c r="O20" s="81">
        <v>0</v>
      </c>
      <c r="P20" s="81">
        <v>3.8</v>
      </c>
      <c r="Q20" s="81">
        <v>19.2</v>
      </c>
      <c r="R20" s="82" t="s">
        <v>25</v>
      </c>
    </row>
    <row r="21" spans="1:18" x14ac:dyDescent="0.25">
      <c r="A21" s="79">
        <v>15</v>
      </c>
      <c r="B21" s="81">
        <v>17.2</v>
      </c>
      <c r="C21" s="81">
        <v>24.9</v>
      </c>
      <c r="D21" s="84">
        <v>0.66666666666666663</v>
      </c>
      <c r="E21" s="81">
        <v>10.4</v>
      </c>
      <c r="F21" s="84">
        <v>0.29166666666666669</v>
      </c>
      <c r="G21" s="81">
        <v>67</v>
      </c>
      <c r="H21" s="81">
        <v>92</v>
      </c>
      <c r="I21" s="81">
        <v>39</v>
      </c>
      <c r="J21" s="81">
        <v>1022.5</v>
      </c>
      <c r="K21" s="81">
        <v>1017.5</v>
      </c>
      <c r="L21" s="81">
        <v>188</v>
      </c>
      <c r="M21" s="81">
        <v>800</v>
      </c>
      <c r="N21" s="81">
        <v>0</v>
      </c>
      <c r="O21" s="81">
        <v>0</v>
      </c>
      <c r="P21" s="81">
        <v>4.5</v>
      </c>
      <c r="Q21" s="81">
        <v>20.9</v>
      </c>
      <c r="R21" s="82" t="s">
        <v>23</v>
      </c>
    </row>
    <row r="22" spans="1:18" x14ac:dyDescent="0.25">
      <c r="A22" s="79">
        <v>16</v>
      </c>
      <c r="B22" s="81">
        <v>17.2</v>
      </c>
      <c r="C22" s="81">
        <v>25.1</v>
      </c>
      <c r="D22" s="84">
        <v>0.60416666666666663</v>
      </c>
      <c r="E22" s="81">
        <v>9.6</v>
      </c>
      <c r="F22" s="84">
        <v>0.33333333333333331</v>
      </c>
      <c r="G22" s="81">
        <v>67</v>
      </c>
      <c r="H22" s="81">
        <v>93</v>
      </c>
      <c r="I22" s="81">
        <v>35</v>
      </c>
      <c r="J22" s="81">
        <v>1017.9</v>
      </c>
      <c r="K22" s="81">
        <v>1014.4</v>
      </c>
      <c r="L22" s="81">
        <v>169</v>
      </c>
      <c r="M22" s="81">
        <v>830</v>
      </c>
      <c r="N22" s="81">
        <v>0</v>
      </c>
      <c r="O22" s="81">
        <v>0</v>
      </c>
      <c r="P22" s="81">
        <v>1.8</v>
      </c>
      <c r="Q22" s="81">
        <v>20.9</v>
      </c>
      <c r="R22" s="82" t="s">
        <v>24</v>
      </c>
    </row>
    <row r="23" spans="1:18" x14ac:dyDescent="0.25">
      <c r="A23" s="79">
        <v>17</v>
      </c>
      <c r="B23" s="81">
        <v>16.600000000000001</v>
      </c>
      <c r="C23" s="81">
        <v>20.3</v>
      </c>
      <c r="D23" s="84">
        <v>0.54166666666666663</v>
      </c>
      <c r="E23" s="81">
        <v>13.8</v>
      </c>
      <c r="F23" s="84">
        <v>0.29166666666666669</v>
      </c>
      <c r="G23" s="81">
        <v>73</v>
      </c>
      <c r="H23" s="81">
        <v>91</v>
      </c>
      <c r="I23" s="81">
        <v>54</v>
      </c>
      <c r="J23" s="81">
        <v>1015.3</v>
      </c>
      <c r="K23" s="81">
        <v>1011.4</v>
      </c>
      <c r="L23" s="81">
        <v>113</v>
      </c>
      <c r="M23" s="81">
        <v>1023</v>
      </c>
      <c r="N23" s="81">
        <v>3.8</v>
      </c>
      <c r="O23" s="81">
        <v>1.6</v>
      </c>
      <c r="P23" s="81">
        <v>2</v>
      </c>
      <c r="Q23" s="81">
        <v>25.7</v>
      </c>
      <c r="R23" s="82" t="s">
        <v>7</v>
      </c>
    </row>
    <row r="24" spans="1:18" x14ac:dyDescent="0.25">
      <c r="A24" s="79">
        <v>18</v>
      </c>
      <c r="B24" s="81">
        <v>13.7</v>
      </c>
      <c r="C24" s="81">
        <v>20.7</v>
      </c>
      <c r="D24" s="84">
        <v>0.625</v>
      </c>
      <c r="E24" s="81">
        <v>9.6999999999999993</v>
      </c>
      <c r="F24" s="84">
        <v>0.99930555555555556</v>
      </c>
      <c r="G24" s="81">
        <v>83</v>
      </c>
      <c r="H24" s="81">
        <v>92</v>
      </c>
      <c r="I24" s="81">
        <v>62</v>
      </c>
      <c r="J24" s="81">
        <v>1020.7</v>
      </c>
      <c r="K24" s="81">
        <v>1011.2</v>
      </c>
      <c r="L24" s="81">
        <v>119</v>
      </c>
      <c r="M24" s="81">
        <v>956</v>
      </c>
      <c r="N24" s="81">
        <v>2.5</v>
      </c>
      <c r="O24" s="81">
        <v>2.6</v>
      </c>
      <c r="P24" s="81">
        <v>6.6</v>
      </c>
      <c r="Q24" s="81">
        <v>43.5</v>
      </c>
      <c r="R24" s="82" t="s">
        <v>25</v>
      </c>
    </row>
    <row r="25" spans="1:18" x14ac:dyDescent="0.25">
      <c r="A25" s="79">
        <v>19</v>
      </c>
      <c r="B25" s="81">
        <v>11.2</v>
      </c>
      <c r="C25" s="81">
        <v>16.600000000000001</v>
      </c>
      <c r="D25" s="84">
        <v>0.64583333333333337</v>
      </c>
      <c r="E25" s="81">
        <v>6.3</v>
      </c>
      <c r="F25" s="84">
        <v>0.29166666666666669</v>
      </c>
      <c r="G25" s="81">
        <v>65</v>
      </c>
      <c r="H25" s="81">
        <v>89</v>
      </c>
      <c r="I25" s="81">
        <v>41</v>
      </c>
      <c r="J25" s="81">
        <v>1020.9</v>
      </c>
      <c r="K25" s="81">
        <v>1018.3</v>
      </c>
      <c r="L25" s="81">
        <v>182</v>
      </c>
      <c r="M25" s="81">
        <v>851</v>
      </c>
      <c r="N25" s="81">
        <v>0</v>
      </c>
      <c r="O25" s="81">
        <v>0.2</v>
      </c>
      <c r="P25" s="81">
        <v>5.0999999999999996</v>
      </c>
      <c r="Q25" s="81">
        <v>27.4</v>
      </c>
      <c r="R25" s="82" t="s">
        <v>27</v>
      </c>
    </row>
    <row r="26" spans="1:18" x14ac:dyDescent="0.25">
      <c r="A26" s="75">
        <v>20</v>
      </c>
      <c r="B26" s="77">
        <v>12.6</v>
      </c>
      <c r="C26" s="77">
        <v>20.100000000000001</v>
      </c>
      <c r="D26" s="85">
        <v>0.66666666666666663</v>
      </c>
      <c r="E26" s="77">
        <v>5.2</v>
      </c>
      <c r="F26" s="85">
        <v>0.29166666666666669</v>
      </c>
      <c r="G26" s="77">
        <v>65</v>
      </c>
      <c r="H26" s="77">
        <v>90</v>
      </c>
      <c r="I26" s="77">
        <v>40</v>
      </c>
      <c r="J26" s="77">
        <v>1020.5</v>
      </c>
      <c r="K26" s="77">
        <v>1016.7</v>
      </c>
      <c r="L26" s="77">
        <v>199</v>
      </c>
      <c r="M26" s="77">
        <v>798</v>
      </c>
      <c r="N26" s="77">
        <v>0</v>
      </c>
      <c r="O26" s="77">
        <v>0</v>
      </c>
      <c r="P26" s="77">
        <v>3.4</v>
      </c>
      <c r="Q26" s="77">
        <v>22.5</v>
      </c>
      <c r="R26" s="78" t="s">
        <v>25</v>
      </c>
    </row>
    <row r="27" spans="1:18" x14ac:dyDescent="0.25">
      <c r="A27" s="13"/>
      <c r="B27" s="23"/>
      <c r="C27" s="23"/>
      <c r="D27" s="14"/>
      <c r="E27" s="23"/>
      <c r="F27" s="14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16"/>
    </row>
    <row r="28" spans="1:18" x14ac:dyDescent="0.25">
      <c r="A28" s="25"/>
      <c r="B28" s="26">
        <f>AVERAGE(B17:B26)</f>
        <v>15.13</v>
      </c>
      <c r="C28" s="26">
        <f>AVERAGE(C17:C26)</f>
        <v>21.889999999999997</v>
      </c>
      <c r="D28" s="26"/>
      <c r="E28" s="26">
        <f>AVERAGE(E17:E26)</f>
        <v>9.18</v>
      </c>
      <c r="F28" s="26"/>
      <c r="G28" s="45">
        <f t="shared" ref="G28:M28" si="1">AVERAGE(G17:G26)</f>
        <v>70</v>
      </c>
      <c r="H28" s="45">
        <f t="shared" si="1"/>
        <v>91.7</v>
      </c>
      <c r="I28" s="45">
        <f t="shared" si="1"/>
        <v>45</v>
      </c>
      <c r="J28" s="26">
        <f t="shared" si="1"/>
        <v>1022.4799999999999</v>
      </c>
      <c r="K28" s="26">
        <f t="shared" si="1"/>
        <v>1018.03</v>
      </c>
      <c r="L28" s="26">
        <f t="shared" si="1"/>
        <v>169.2</v>
      </c>
      <c r="M28" s="26">
        <f t="shared" si="1"/>
        <v>831.8</v>
      </c>
      <c r="N28" s="26"/>
      <c r="O28" s="26">
        <f>SUM(O17:O26)</f>
        <v>4.4000000000000004</v>
      </c>
      <c r="P28" s="26">
        <f>AVERAGE(P17:P26)</f>
        <v>3.4299999999999997</v>
      </c>
      <c r="Q28" s="26">
        <f>AVERAGE(Q17:Q26)</f>
        <v>23.8</v>
      </c>
      <c r="R28" s="28"/>
    </row>
    <row r="29" spans="1:18" x14ac:dyDescent="0.25">
      <c r="A29" s="17"/>
      <c r="B29" s="24"/>
      <c r="C29" s="24"/>
      <c r="D29" s="18"/>
      <c r="E29" s="24"/>
      <c r="F29" s="18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19"/>
    </row>
    <row r="30" spans="1:18" x14ac:dyDescent="0.25">
      <c r="A30" s="67">
        <v>21</v>
      </c>
      <c r="B30" s="68">
        <v>16</v>
      </c>
      <c r="C30" s="68">
        <v>24.1</v>
      </c>
      <c r="D30" s="83">
        <v>0.64583333333333337</v>
      </c>
      <c r="E30" s="68">
        <v>8.1</v>
      </c>
      <c r="F30" s="83">
        <v>0.20833333333333334</v>
      </c>
      <c r="G30" s="68">
        <v>60</v>
      </c>
      <c r="H30" s="68">
        <v>88</v>
      </c>
      <c r="I30" s="68">
        <v>33</v>
      </c>
      <c r="J30" s="68">
        <v>1023.2</v>
      </c>
      <c r="K30" s="68">
        <v>1019.2</v>
      </c>
      <c r="L30" s="68">
        <v>202</v>
      </c>
      <c r="M30" s="68">
        <v>803</v>
      </c>
      <c r="N30" s="68">
        <v>0</v>
      </c>
      <c r="O30" s="68">
        <v>0</v>
      </c>
      <c r="P30" s="68">
        <v>1.6</v>
      </c>
      <c r="Q30" s="68">
        <v>20.9</v>
      </c>
      <c r="R30" s="69" t="s">
        <v>28</v>
      </c>
    </row>
    <row r="31" spans="1:18" x14ac:dyDescent="0.25">
      <c r="A31" s="79">
        <v>22</v>
      </c>
      <c r="B31" s="81">
        <v>17.7</v>
      </c>
      <c r="C31" s="81">
        <v>26.8</v>
      </c>
      <c r="D31" s="84">
        <v>0.66666666666666663</v>
      </c>
      <c r="E31" s="81">
        <v>10.199999999999999</v>
      </c>
      <c r="F31" s="84">
        <v>0.27083333333333331</v>
      </c>
      <c r="G31" s="81">
        <v>58</v>
      </c>
      <c r="H31" s="81">
        <v>80</v>
      </c>
      <c r="I31" s="81">
        <v>24</v>
      </c>
      <c r="J31" s="81">
        <v>1021.9</v>
      </c>
      <c r="K31" s="81">
        <v>1015.6</v>
      </c>
      <c r="L31" s="81">
        <v>202</v>
      </c>
      <c r="M31" s="81">
        <v>803</v>
      </c>
      <c r="N31" s="81">
        <v>0</v>
      </c>
      <c r="O31" s="81">
        <v>0</v>
      </c>
      <c r="P31" s="81">
        <v>2.4</v>
      </c>
      <c r="Q31" s="81">
        <v>19.2</v>
      </c>
      <c r="R31" s="82" t="s">
        <v>29</v>
      </c>
    </row>
    <row r="32" spans="1:18" x14ac:dyDescent="0.25">
      <c r="A32" s="79">
        <v>23</v>
      </c>
      <c r="B32" s="81">
        <v>17.100000000000001</v>
      </c>
      <c r="C32" s="81">
        <v>24.1</v>
      </c>
      <c r="D32" s="84">
        <v>0.66666666666666663</v>
      </c>
      <c r="E32" s="81">
        <v>10.3</v>
      </c>
      <c r="F32" s="84">
        <v>0.20833333333333334</v>
      </c>
      <c r="G32" s="81">
        <v>58</v>
      </c>
      <c r="H32" s="81">
        <v>86</v>
      </c>
      <c r="I32" s="81">
        <v>31</v>
      </c>
      <c r="J32" s="81">
        <v>1015.7</v>
      </c>
      <c r="K32" s="81">
        <v>1011</v>
      </c>
      <c r="L32" s="81">
        <v>171</v>
      </c>
      <c r="M32" s="81">
        <v>972</v>
      </c>
      <c r="N32" s="81">
        <v>0</v>
      </c>
      <c r="O32" s="81">
        <v>0</v>
      </c>
      <c r="P32" s="81">
        <v>1.9</v>
      </c>
      <c r="Q32" s="81">
        <v>35.4</v>
      </c>
      <c r="R32" s="82" t="s">
        <v>24</v>
      </c>
    </row>
    <row r="33" spans="1:27" x14ac:dyDescent="0.25">
      <c r="A33" s="79">
        <v>24</v>
      </c>
      <c r="B33" s="81">
        <v>15.8</v>
      </c>
      <c r="C33" s="81">
        <v>21.3</v>
      </c>
      <c r="D33" s="84">
        <v>0.6875</v>
      </c>
      <c r="E33" s="81">
        <v>9.8000000000000007</v>
      </c>
      <c r="F33" s="84">
        <v>0.25</v>
      </c>
      <c r="G33" s="81">
        <v>70</v>
      </c>
      <c r="H33" s="81">
        <v>88</v>
      </c>
      <c r="I33" s="81">
        <v>51</v>
      </c>
      <c r="J33" s="81">
        <v>1015.9</v>
      </c>
      <c r="K33" s="81">
        <v>1012</v>
      </c>
      <c r="L33" s="81">
        <v>170</v>
      </c>
      <c r="M33" s="81">
        <v>951</v>
      </c>
      <c r="N33" s="81">
        <v>0</v>
      </c>
      <c r="O33" s="81">
        <v>0</v>
      </c>
      <c r="P33" s="81">
        <v>4</v>
      </c>
      <c r="Q33" s="81">
        <v>22.5</v>
      </c>
      <c r="R33" s="82" t="s">
        <v>29</v>
      </c>
    </row>
    <row r="34" spans="1:27" ht="15" customHeight="1" x14ac:dyDescent="0.25">
      <c r="A34" s="79">
        <v>25</v>
      </c>
      <c r="B34" s="81">
        <v>15.9</v>
      </c>
      <c r="C34" s="81">
        <v>20.9</v>
      </c>
      <c r="D34" s="84">
        <v>0.58333333333333337</v>
      </c>
      <c r="E34" s="81">
        <v>10.8</v>
      </c>
      <c r="F34" s="84">
        <v>0.27083333333333331</v>
      </c>
      <c r="G34" s="81">
        <v>79</v>
      </c>
      <c r="H34" s="81">
        <v>95</v>
      </c>
      <c r="I34" s="81">
        <v>60</v>
      </c>
      <c r="J34" s="81">
        <v>1016.6</v>
      </c>
      <c r="K34" s="81">
        <v>1013.7</v>
      </c>
      <c r="L34" s="81">
        <v>124</v>
      </c>
      <c r="M34" s="81">
        <v>661</v>
      </c>
      <c r="N34" s="81">
        <v>0</v>
      </c>
      <c r="O34" s="81">
        <v>0</v>
      </c>
      <c r="P34" s="81">
        <v>4.0999999999999996</v>
      </c>
      <c r="Q34" s="81">
        <v>22.5</v>
      </c>
      <c r="R34" s="82" t="s">
        <v>25</v>
      </c>
    </row>
    <row r="35" spans="1:27" ht="15" customHeight="1" x14ac:dyDescent="0.25">
      <c r="A35" s="79">
        <v>26</v>
      </c>
      <c r="B35" s="81">
        <v>17</v>
      </c>
      <c r="C35" s="81">
        <v>23.2</v>
      </c>
      <c r="D35" s="84">
        <v>0.64583333333333337</v>
      </c>
      <c r="E35" s="81">
        <v>13.4</v>
      </c>
      <c r="F35" s="84">
        <v>0.1875</v>
      </c>
      <c r="G35" s="81">
        <v>81</v>
      </c>
      <c r="H35" s="81">
        <v>94</v>
      </c>
      <c r="I35" s="81">
        <v>53</v>
      </c>
      <c r="J35" s="81">
        <v>1013.9</v>
      </c>
      <c r="K35" s="81">
        <v>1009.5</v>
      </c>
      <c r="L35" s="81">
        <v>157</v>
      </c>
      <c r="M35" s="81">
        <v>840</v>
      </c>
      <c r="N35" s="81">
        <v>17.5</v>
      </c>
      <c r="O35" s="81">
        <v>5.8</v>
      </c>
      <c r="P35" s="81">
        <v>2</v>
      </c>
      <c r="Q35" s="81">
        <v>24.1</v>
      </c>
      <c r="R35" s="82" t="s">
        <v>6</v>
      </c>
    </row>
    <row r="36" spans="1:27" ht="15" customHeight="1" x14ac:dyDescent="0.25">
      <c r="A36" s="79">
        <v>27</v>
      </c>
      <c r="B36" s="81">
        <v>15.4</v>
      </c>
      <c r="C36" s="81">
        <v>17.3</v>
      </c>
      <c r="D36" s="84">
        <v>0.72916666666666663</v>
      </c>
      <c r="E36" s="81">
        <v>13.8</v>
      </c>
      <c r="F36" s="84">
        <v>0.97916666666666663</v>
      </c>
      <c r="G36" s="81">
        <v>91</v>
      </c>
      <c r="H36" s="81">
        <v>95</v>
      </c>
      <c r="I36" s="81">
        <v>84</v>
      </c>
      <c r="J36" s="81">
        <v>1009.7</v>
      </c>
      <c r="K36" s="81">
        <v>1002</v>
      </c>
      <c r="L36" s="81">
        <v>38</v>
      </c>
      <c r="M36" s="81">
        <v>403</v>
      </c>
      <c r="N36" s="81">
        <v>14.5</v>
      </c>
      <c r="O36" s="81">
        <v>6.8</v>
      </c>
      <c r="P36" s="81">
        <v>5.8</v>
      </c>
      <c r="Q36" s="81">
        <v>24.1</v>
      </c>
      <c r="R36" s="82" t="s">
        <v>25</v>
      </c>
      <c r="X36" s="91" t="s">
        <v>41</v>
      </c>
      <c r="Y36" s="92"/>
      <c r="Z36" s="93"/>
      <c r="AA36" s="49">
        <v>11</v>
      </c>
    </row>
    <row r="37" spans="1:27" x14ac:dyDescent="0.25">
      <c r="A37" s="79">
        <v>28</v>
      </c>
      <c r="B37" s="81">
        <v>15.4</v>
      </c>
      <c r="C37" s="81">
        <v>19.899999999999999</v>
      </c>
      <c r="D37" s="84">
        <v>0.66666666666666663</v>
      </c>
      <c r="E37" s="81">
        <v>12.9</v>
      </c>
      <c r="F37" s="84">
        <v>0.33333333333333331</v>
      </c>
      <c r="G37" s="81">
        <v>88</v>
      </c>
      <c r="H37" s="81">
        <v>96</v>
      </c>
      <c r="I37" s="81">
        <v>74</v>
      </c>
      <c r="J37" s="81">
        <v>1011.9</v>
      </c>
      <c r="K37" s="81">
        <v>1000.2</v>
      </c>
      <c r="L37" s="81">
        <v>91</v>
      </c>
      <c r="M37" s="81">
        <v>932</v>
      </c>
      <c r="N37" s="81">
        <v>110</v>
      </c>
      <c r="O37" s="81">
        <v>15.2</v>
      </c>
      <c r="P37" s="81">
        <v>5.9</v>
      </c>
      <c r="Q37" s="81">
        <v>33.799999999999997</v>
      </c>
      <c r="R37" s="82" t="s">
        <v>0</v>
      </c>
      <c r="X37" s="91" t="s">
        <v>42</v>
      </c>
      <c r="Y37" s="92"/>
      <c r="Z37" s="93"/>
      <c r="AA37" s="49">
        <v>3</v>
      </c>
    </row>
    <row r="38" spans="1:27" x14ac:dyDescent="0.25">
      <c r="A38" s="79">
        <v>29</v>
      </c>
      <c r="B38" s="81">
        <v>15.7</v>
      </c>
      <c r="C38" s="81">
        <v>20.2</v>
      </c>
      <c r="D38" s="84">
        <v>0.66666666666666663</v>
      </c>
      <c r="E38" s="81">
        <v>11.4</v>
      </c>
      <c r="F38" s="84">
        <v>0.29166666666666669</v>
      </c>
      <c r="G38" s="81">
        <v>77</v>
      </c>
      <c r="H38" s="81">
        <v>96</v>
      </c>
      <c r="I38" s="81">
        <v>59</v>
      </c>
      <c r="J38" s="81">
        <v>1017.8</v>
      </c>
      <c r="K38" s="81">
        <v>1012.1</v>
      </c>
      <c r="L38" s="81">
        <v>191</v>
      </c>
      <c r="M38" s="81">
        <v>937</v>
      </c>
      <c r="N38" s="81">
        <v>15</v>
      </c>
      <c r="O38" s="81">
        <v>5.4</v>
      </c>
      <c r="P38" s="81">
        <v>6.2</v>
      </c>
      <c r="Q38" s="81">
        <v>30.6</v>
      </c>
      <c r="R38" s="82" t="s">
        <v>24</v>
      </c>
      <c r="X38" s="94" t="s">
        <v>37</v>
      </c>
      <c r="Y38" s="94"/>
      <c r="Z38" s="94"/>
      <c r="AA38" s="49">
        <v>10</v>
      </c>
    </row>
    <row r="39" spans="1:27" x14ac:dyDescent="0.25">
      <c r="A39" s="75">
        <v>30</v>
      </c>
      <c r="B39" s="77">
        <v>16.100000000000001</v>
      </c>
      <c r="C39" s="77">
        <v>20.2</v>
      </c>
      <c r="D39" s="85">
        <v>0.66666666666666663</v>
      </c>
      <c r="E39" s="77">
        <v>13.6</v>
      </c>
      <c r="F39" s="85">
        <v>0.3125</v>
      </c>
      <c r="G39" s="77">
        <v>77</v>
      </c>
      <c r="H39" s="77">
        <v>89</v>
      </c>
      <c r="I39" s="77">
        <v>64</v>
      </c>
      <c r="J39" s="77">
        <v>1016.1</v>
      </c>
      <c r="K39" s="77">
        <v>1014</v>
      </c>
      <c r="L39" s="77">
        <v>162</v>
      </c>
      <c r="M39" s="77">
        <v>947</v>
      </c>
      <c r="N39" s="77">
        <v>0</v>
      </c>
      <c r="O39" s="77">
        <v>0.4</v>
      </c>
      <c r="P39" s="77">
        <v>4.3</v>
      </c>
      <c r="Q39" s="77">
        <v>27.4</v>
      </c>
      <c r="R39" s="78" t="s">
        <v>25</v>
      </c>
      <c r="X39" s="6" t="s">
        <v>9</v>
      </c>
      <c r="Y39" s="29">
        <v>15.2</v>
      </c>
      <c r="Z39" s="49" t="s">
        <v>10</v>
      </c>
      <c r="AA39" s="7">
        <v>42122</v>
      </c>
    </row>
    <row r="40" spans="1:27" x14ac:dyDescent="0.25">
      <c r="A40" s="31"/>
      <c r="B40" s="32"/>
      <c r="C40" s="32"/>
      <c r="D40" s="33"/>
      <c r="E40" s="32"/>
      <c r="F40" s="33"/>
      <c r="G40" s="32"/>
      <c r="H40" s="32"/>
      <c r="I40" s="32"/>
      <c r="J40" s="33"/>
      <c r="K40" s="32"/>
      <c r="L40" s="32"/>
      <c r="M40" s="32"/>
      <c r="N40" s="32"/>
      <c r="O40" s="32"/>
      <c r="P40" s="32"/>
      <c r="Q40" s="32"/>
      <c r="R40" s="34"/>
    </row>
    <row r="41" spans="1:27" x14ac:dyDescent="0.25">
      <c r="A41" s="1"/>
      <c r="B41" s="26">
        <f>AVERAGE(B30:B39)</f>
        <v>16.21</v>
      </c>
      <c r="C41" s="26">
        <f>AVERAGE(C30:C39)</f>
        <v>21.799999999999997</v>
      </c>
      <c r="D41" s="26"/>
      <c r="E41" s="26">
        <f>AVERAGE(E30:E39)</f>
        <v>11.430000000000001</v>
      </c>
      <c r="F41" s="27"/>
      <c r="G41" s="45">
        <f t="shared" ref="G41:M41" si="2">AVERAGE(G30:G39)</f>
        <v>73.900000000000006</v>
      </c>
      <c r="H41" s="45">
        <f t="shared" si="2"/>
        <v>90.7</v>
      </c>
      <c r="I41" s="45">
        <f t="shared" si="2"/>
        <v>53.3</v>
      </c>
      <c r="J41" s="26">
        <f t="shared" si="2"/>
        <v>1016.2699999999999</v>
      </c>
      <c r="K41" s="26">
        <f t="shared" si="2"/>
        <v>1010.93</v>
      </c>
      <c r="L41" s="26">
        <f t="shared" si="2"/>
        <v>150.80000000000001</v>
      </c>
      <c r="M41" s="26">
        <f t="shared" si="2"/>
        <v>824.9</v>
      </c>
      <c r="N41" s="46"/>
      <c r="O41" s="26">
        <f>SUM(O30:O39)</f>
        <v>33.599999999999994</v>
      </c>
      <c r="P41" s="26">
        <f>AVERAGE(P30:P39)</f>
        <v>3.8200000000000003</v>
      </c>
      <c r="Q41" s="26">
        <f>AVERAGE(Q30:Q39)</f>
        <v>26.05</v>
      </c>
      <c r="R41" s="40"/>
    </row>
    <row r="42" spans="1:27" x14ac:dyDescent="0.25">
      <c r="A42" s="35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20"/>
      <c r="M42" s="20"/>
      <c r="N42" s="20"/>
      <c r="O42" s="20"/>
      <c r="P42" s="20"/>
      <c r="Q42" s="20"/>
      <c r="R42" s="21"/>
    </row>
    <row r="43" spans="1:27" x14ac:dyDescent="0.25">
      <c r="A43" s="2"/>
      <c r="B43" s="5">
        <f>AVERAGE(B4:B13,B17:B26,B30:B39)</f>
        <v>14.256666666666664</v>
      </c>
      <c r="C43" s="5">
        <f>AVERAGE(C4:C13,C17:C26,C30:C39)</f>
        <v>20.456666666666671</v>
      </c>
      <c r="D43" s="3"/>
      <c r="E43" s="5">
        <f>AVERAGE(E4:E13,E17:E26,E30:E39)</f>
        <v>8.92</v>
      </c>
      <c r="F43" s="3"/>
      <c r="G43" s="47">
        <f t="shared" ref="G43:M43" si="3">AVERAGE(G4:G13,G17:G26,G30:G39)</f>
        <v>67.266666666666666</v>
      </c>
      <c r="H43" s="47">
        <f t="shared" si="3"/>
        <v>88.86666666666666</v>
      </c>
      <c r="I43" s="47">
        <f t="shared" si="3"/>
        <v>43.8</v>
      </c>
      <c r="J43" s="5">
        <f t="shared" si="3"/>
        <v>1020.1833333333336</v>
      </c>
      <c r="K43" s="5">
        <f t="shared" si="3"/>
        <v>1014.6166666666667</v>
      </c>
      <c r="L43" s="5">
        <f t="shared" si="3"/>
        <v>161.6</v>
      </c>
      <c r="M43" s="5">
        <f t="shared" si="3"/>
        <v>794.1</v>
      </c>
      <c r="N43" s="42"/>
      <c r="O43" s="5">
        <f>SUM(O4:O13,O17:O26,O30:O39)</f>
        <v>43.599999999999994</v>
      </c>
      <c r="P43" s="5">
        <f>AVERAGE(P4:P13,P17:P26,P30:P39)</f>
        <v>4.4800000000000004</v>
      </c>
      <c r="Q43" s="5">
        <f>AVERAGE(Q4:Q13,Q17:Q26,Q30:Q39)</f>
        <v>27.24</v>
      </c>
      <c r="R43" s="43"/>
    </row>
  </sheetData>
  <mergeCells count="21">
    <mergeCell ref="X36:Z36"/>
    <mergeCell ref="X37:Z37"/>
    <mergeCell ref="X38:Z38"/>
    <mergeCell ref="G1:G2"/>
    <mergeCell ref="H1:H2"/>
    <mergeCell ref="I1:I2"/>
    <mergeCell ref="J1:J2"/>
    <mergeCell ref="K1:K2"/>
    <mergeCell ref="L1:L2"/>
    <mergeCell ref="M1:M2"/>
    <mergeCell ref="N1:N2"/>
    <mergeCell ref="O1:O2"/>
    <mergeCell ref="P1:P2"/>
    <mergeCell ref="Q1:Q2"/>
    <mergeCell ref="R1:R2"/>
    <mergeCell ref="F1:F2"/>
    <mergeCell ref="A1:A2"/>
    <mergeCell ref="B1:B2"/>
    <mergeCell ref="C1:C2"/>
    <mergeCell ref="D1:D2"/>
    <mergeCell ref="E1:E2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6"/>
  <sheetViews>
    <sheetView workbookViewId="0">
      <selection activeCell="T37" sqref="T37"/>
    </sheetView>
  </sheetViews>
  <sheetFormatPr defaultRowHeight="15" x14ac:dyDescent="0.25"/>
  <cols>
    <col min="1" max="27" width="10.7109375" customWidth="1"/>
    <col min="28" max="29" width="9.7109375" customWidth="1"/>
  </cols>
  <sheetData>
    <row r="1" spans="1:18" ht="15" customHeight="1" x14ac:dyDescent="0.25">
      <c r="A1" s="90" t="s">
        <v>3</v>
      </c>
      <c r="B1" s="90" t="s">
        <v>8</v>
      </c>
      <c r="C1" s="90" t="s">
        <v>12</v>
      </c>
      <c r="D1" s="90" t="s">
        <v>4</v>
      </c>
      <c r="E1" s="90" t="s">
        <v>13</v>
      </c>
      <c r="F1" s="90" t="s">
        <v>4</v>
      </c>
      <c r="G1" s="90" t="s">
        <v>14</v>
      </c>
      <c r="H1" s="90" t="s">
        <v>15</v>
      </c>
      <c r="I1" s="90" t="s">
        <v>16</v>
      </c>
      <c r="J1" s="90" t="s">
        <v>17</v>
      </c>
      <c r="K1" s="90" t="s">
        <v>18</v>
      </c>
      <c r="L1" s="90" t="s">
        <v>33</v>
      </c>
      <c r="M1" s="90" t="s">
        <v>34</v>
      </c>
      <c r="N1" s="90" t="s">
        <v>19</v>
      </c>
      <c r="O1" s="90" t="s">
        <v>5</v>
      </c>
      <c r="P1" s="90" t="s">
        <v>20</v>
      </c>
      <c r="Q1" s="90" t="s">
        <v>21</v>
      </c>
      <c r="R1" s="90" t="s">
        <v>22</v>
      </c>
    </row>
    <row r="2" spans="1:18" x14ac:dyDescent="0.25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</row>
    <row r="3" spans="1:18" x14ac:dyDescent="0.25">
      <c r="A3" s="36"/>
      <c r="B3" s="37"/>
      <c r="C3" s="37"/>
      <c r="D3" s="37"/>
      <c r="E3" s="37"/>
      <c r="F3" s="37"/>
      <c r="G3" s="37"/>
      <c r="H3" s="37"/>
      <c r="I3" s="37"/>
      <c r="J3" s="37"/>
      <c r="K3" s="37"/>
      <c r="L3" s="38"/>
      <c r="M3" s="38"/>
      <c r="N3" s="38"/>
      <c r="O3" s="38"/>
      <c r="P3" s="38"/>
      <c r="Q3" s="38"/>
      <c r="R3" s="39"/>
    </row>
    <row r="4" spans="1:18" x14ac:dyDescent="0.25">
      <c r="A4" s="67">
        <v>1</v>
      </c>
      <c r="B4" s="68">
        <v>15.7</v>
      </c>
      <c r="C4" s="68">
        <v>21</v>
      </c>
      <c r="D4" s="83">
        <v>0.64583333333333337</v>
      </c>
      <c r="E4" s="68">
        <v>10.7</v>
      </c>
      <c r="F4" s="83">
        <v>0.25</v>
      </c>
      <c r="G4" s="68">
        <v>75</v>
      </c>
      <c r="H4" s="68">
        <v>92</v>
      </c>
      <c r="I4" s="68">
        <v>58</v>
      </c>
      <c r="J4" s="68">
        <v>1014.1</v>
      </c>
      <c r="K4" s="68">
        <v>1007</v>
      </c>
      <c r="L4" s="68">
        <v>91</v>
      </c>
      <c r="M4" s="68">
        <v>670</v>
      </c>
      <c r="N4" s="68">
        <v>0</v>
      </c>
      <c r="O4" s="68">
        <v>0.4</v>
      </c>
      <c r="P4" s="68">
        <v>2.1</v>
      </c>
      <c r="Q4" s="68">
        <v>14.5</v>
      </c>
      <c r="R4" s="69" t="s">
        <v>26</v>
      </c>
    </row>
    <row r="5" spans="1:18" x14ac:dyDescent="0.25">
      <c r="A5" s="79">
        <v>2</v>
      </c>
      <c r="B5" s="81">
        <v>17.8</v>
      </c>
      <c r="C5" s="81">
        <v>23.2</v>
      </c>
      <c r="D5" s="84">
        <v>0.66666666666666663</v>
      </c>
      <c r="E5" s="81">
        <v>14.1</v>
      </c>
      <c r="F5" s="84">
        <v>6.25E-2</v>
      </c>
      <c r="G5" s="81">
        <v>80</v>
      </c>
      <c r="H5" s="81">
        <v>94</v>
      </c>
      <c r="I5" s="81">
        <v>62</v>
      </c>
      <c r="J5" s="81">
        <v>1010.5</v>
      </c>
      <c r="K5" s="81">
        <v>1006.2</v>
      </c>
      <c r="L5" s="81">
        <v>164</v>
      </c>
      <c r="M5" s="81">
        <v>974</v>
      </c>
      <c r="N5" s="81">
        <v>0</v>
      </c>
      <c r="O5" s="81">
        <v>0.2</v>
      </c>
      <c r="P5" s="81">
        <v>4.5999999999999996</v>
      </c>
      <c r="Q5" s="81">
        <v>29</v>
      </c>
      <c r="R5" s="82" t="s">
        <v>25</v>
      </c>
    </row>
    <row r="6" spans="1:18" x14ac:dyDescent="0.25">
      <c r="A6" s="79">
        <v>3</v>
      </c>
      <c r="B6" s="81">
        <v>18.3</v>
      </c>
      <c r="C6" s="81">
        <v>22</v>
      </c>
      <c r="D6" s="84">
        <v>0.66666666666666663</v>
      </c>
      <c r="E6" s="81">
        <v>14.9</v>
      </c>
      <c r="F6" s="84">
        <v>0.25</v>
      </c>
      <c r="G6" s="81">
        <v>82</v>
      </c>
      <c r="H6" s="81">
        <v>94</v>
      </c>
      <c r="I6" s="81">
        <v>67</v>
      </c>
      <c r="J6" s="81">
        <v>1013.2</v>
      </c>
      <c r="K6" s="81">
        <v>1009.7</v>
      </c>
      <c r="L6" s="81">
        <v>117</v>
      </c>
      <c r="M6" s="81">
        <v>831</v>
      </c>
      <c r="N6" s="81">
        <v>0</v>
      </c>
      <c r="O6" s="81">
        <v>0</v>
      </c>
      <c r="P6" s="81">
        <v>2.4</v>
      </c>
      <c r="Q6" s="81">
        <v>16.100000000000001</v>
      </c>
      <c r="R6" s="82" t="s">
        <v>24</v>
      </c>
    </row>
    <row r="7" spans="1:18" x14ac:dyDescent="0.25">
      <c r="A7" s="79">
        <v>4</v>
      </c>
      <c r="B7" s="81">
        <v>19.100000000000001</v>
      </c>
      <c r="C7" s="81">
        <v>24.4</v>
      </c>
      <c r="D7" s="84">
        <v>0.625</v>
      </c>
      <c r="E7" s="81">
        <v>15.9</v>
      </c>
      <c r="F7" s="84">
        <v>0.20833333333333334</v>
      </c>
      <c r="G7" s="81">
        <v>83</v>
      </c>
      <c r="H7" s="81">
        <v>94</v>
      </c>
      <c r="I7" s="81">
        <v>66</v>
      </c>
      <c r="J7" s="81">
        <v>1014.6</v>
      </c>
      <c r="K7" s="81">
        <v>1012.3</v>
      </c>
      <c r="L7" s="81">
        <v>159</v>
      </c>
      <c r="M7" s="81">
        <v>979</v>
      </c>
      <c r="N7" s="81">
        <v>0</v>
      </c>
      <c r="O7" s="81">
        <v>0</v>
      </c>
      <c r="P7" s="81">
        <v>3.8</v>
      </c>
      <c r="Q7" s="81">
        <v>22.5</v>
      </c>
      <c r="R7" s="82" t="s">
        <v>1</v>
      </c>
    </row>
    <row r="8" spans="1:18" x14ac:dyDescent="0.25">
      <c r="A8" s="79">
        <v>5</v>
      </c>
      <c r="B8" s="81">
        <v>19.7</v>
      </c>
      <c r="C8" s="81">
        <v>24.7</v>
      </c>
      <c r="D8" s="84">
        <v>0.64583333333333337</v>
      </c>
      <c r="E8" s="81">
        <v>15.7</v>
      </c>
      <c r="F8" s="84">
        <v>0.29166666666666669</v>
      </c>
      <c r="G8" s="81">
        <v>81</v>
      </c>
      <c r="H8" s="81">
        <v>95</v>
      </c>
      <c r="I8" s="81">
        <v>62</v>
      </c>
      <c r="J8" s="81">
        <v>1013.7</v>
      </c>
      <c r="K8" s="81">
        <v>1010.7</v>
      </c>
      <c r="L8" s="81">
        <v>183</v>
      </c>
      <c r="M8" s="81">
        <v>958</v>
      </c>
      <c r="N8" s="81">
        <v>0</v>
      </c>
      <c r="O8" s="81">
        <v>0</v>
      </c>
      <c r="P8" s="81">
        <v>4</v>
      </c>
      <c r="Q8" s="81">
        <v>22.5</v>
      </c>
      <c r="R8" s="82" t="s">
        <v>29</v>
      </c>
    </row>
    <row r="9" spans="1:18" x14ac:dyDescent="0.25">
      <c r="A9" s="79">
        <v>6</v>
      </c>
      <c r="B9" s="81">
        <v>19.600000000000001</v>
      </c>
      <c r="C9" s="81">
        <v>23.9</v>
      </c>
      <c r="D9" s="84">
        <v>0.70833333333333337</v>
      </c>
      <c r="E9" s="81">
        <v>16.2</v>
      </c>
      <c r="F9" s="84">
        <v>0.29166666666666669</v>
      </c>
      <c r="G9" s="81">
        <v>85</v>
      </c>
      <c r="H9" s="81">
        <v>94</v>
      </c>
      <c r="I9" s="81">
        <v>68</v>
      </c>
      <c r="J9" s="81">
        <v>1012.1</v>
      </c>
      <c r="K9" s="81">
        <v>1009.2</v>
      </c>
      <c r="L9" s="81">
        <v>126</v>
      </c>
      <c r="M9" s="81">
        <v>752</v>
      </c>
      <c r="N9" s="81">
        <v>0</v>
      </c>
      <c r="O9" s="81">
        <v>0</v>
      </c>
      <c r="P9" s="81">
        <v>1.7</v>
      </c>
      <c r="Q9" s="81">
        <v>14.5</v>
      </c>
      <c r="R9" s="82" t="s">
        <v>29</v>
      </c>
    </row>
    <row r="10" spans="1:18" x14ac:dyDescent="0.25">
      <c r="A10" s="79">
        <v>7</v>
      </c>
      <c r="B10" s="81">
        <v>20.6</v>
      </c>
      <c r="C10" s="81">
        <v>26.7</v>
      </c>
      <c r="D10" s="84">
        <v>0.64583333333333337</v>
      </c>
      <c r="E10" s="81">
        <v>15.8</v>
      </c>
      <c r="F10" s="84">
        <v>0.20833333333333334</v>
      </c>
      <c r="G10" s="81">
        <v>75</v>
      </c>
      <c r="H10" s="81">
        <v>97</v>
      </c>
      <c r="I10" s="81">
        <v>53</v>
      </c>
      <c r="J10" s="81">
        <v>1015.4</v>
      </c>
      <c r="K10" s="81">
        <v>1012.4</v>
      </c>
      <c r="L10" s="81">
        <v>209</v>
      </c>
      <c r="M10" s="81">
        <v>854</v>
      </c>
      <c r="N10" s="81">
        <v>0</v>
      </c>
      <c r="O10" s="81">
        <v>0</v>
      </c>
      <c r="P10" s="81">
        <v>2.5</v>
      </c>
      <c r="Q10" s="81">
        <v>19.2</v>
      </c>
      <c r="R10" s="82" t="s">
        <v>27</v>
      </c>
    </row>
    <row r="11" spans="1:18" x14ac:dyDescent="0.25">
      <c r="A11" s="79">
        <v>8</v>
      </c>
      <c r="B11" s="81">
        <v>21.1</v>
      </c>
      <c r="C11" s="81">
        <v>28</v>
      </c>
      <c r="D11" s="84">
        <v>0.64583333333333337</v>
      </c>
      <c r="E11" s="81">
        <v>14.9</v>
      </c>
      <c r="F11" s="84">
        <v>0.27083333333333331</v>
      </c>
      <c r="G11" s="81">
        <v>66</v>
      </c>
      <c r="H11" s="81">
        <v>88</v>
      </c>
      <c r="I11" s="81">
        <v>45</v>
      </c>
      <c r="J11" s="81">
        <v>1015.2</v>
      </c>
      <c r="K11" s="81">
        <v>1011.4</v>
      </c>
      <c r="L11" s="81">
        <v>209</v>
      </c>
      <c r="M11" s="81">
        <v>819</v>
      </c>
      <c r="N11" s="81">
        <v>0</v>
      </c>
      <c r="O11" s="81">
        <v>0.2</v>
      </c>
      <c r="P11" s="81">
        <v>2.6</v>
      </c>
      <c r="Q11" s="81">
        <v>27.4</v>
      </c>
      <c r="R11" s="82" t="s">
        <v>23</v>
      </c>
    </row>
    <row r="12" spans="1:18" x14ac:dyDescent="0.25">
      <c r="A12" s="79">
        <v>9</v>
      </c>
      <c r="B12" s="81">
        <v>20.7</v>
      </c>
      <c r="C12" s="81">
        <v>26.7</v>
      </c>
      <c r="D12" s="84">
        <v>0.6875</v>
      </c>
      <c r="E12" s="81">
        <v>14.7</v>
      </c>
      <c r="F12" s="84">
        <v>0.27083333333333331</v>
      </c>
      <c r="G12" s="81">
        <v>70</v>
      </c>
      <c r="H12" s="81">
        <v>92</v>
      </c>
      <c r="I12" s="81">
        <v>44</v>
      </c>
      <c r="J12" s="81">
        <v>1017.2</v>
      </c>
      <c r="K12" s="81">
        <v>1012.7</v>
      </c>
      <c r="L12" s="81">
        <v>204</v>
      </c>
      <c r="M12" s="81">
        <v>879</v>
      </c>
      <c r="N12" s="81">
        <v>0</v>
      </c>
      <c r="O12" s="81">
        <v>0</v>
      </c>
      <c r="P12" s="81">
        <v>4</v>
      </c>
      <c r="Q12" s="81">
        <v>22.5</v>
      </c>
      <c r="R12" s="82" t="s">
        <v>7</v>
      </c>
    </row>
    <row r="13" spans="1:18" x14ac:dyDescent="0.25">
      <c r="A13" s="75">
        <v>10</v>
      </c>
      <c r="B13" s="77">
        <v>21.9</v>
      </c>
      <c r="C13" s="77">
        <v>27.6</v>
      </c>
      <c r="D13" s="85">
        <v>0.66666666666666663</v>
      </c>
      <c r="E13" s="77">
        <v>15.6</v>
      </c>
      <c r="F13" s="85">
        <v>0.27083333333333331</v>
      </c>
      <c r="G13" s="77">
        <v>59</v>
      </c>
      <c r="H13" s="77">
        <v>85</v>
      </c>
      <c r="I13" s="77">
        <v>40</v>
      </c>
      <c r="J13" s="77">
        <v>1022</v>
      </c>
      <c r="K13" s="77">
        <v>1017.7</v>
      </c>
      <c r="L13" s="77">
        <v>206</v>
      </c>
      <c r="M13" s="77">
        <v>895</v>
      </c>
      <c r="N13" s="77">
        <v>0</v>
      </c>
      <c r="O13" s="77">
        <v>0</v>
      </c>
      <c r="P13" s="77">
        <v>2.2000000000000002</v>
      </c>
      <c r="Q13" s="77">
        <v>19.2</v>
      </c>
      <c r="R13" s="78" t="s">
        <v>29</v>
      </c>
    </row>
    <row r="14" spans="1:18" x14ac:dyDescent="0.25">
      <c r="A14" s="10"/>
      <c r="B14" s="22"/>
      <c r="C14" s="22"/>
      <c r="D14" s="11"/>
      <c r="E14" s="22"/>
      <c r="F14" s="11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12"/>
    </row>
    <row r="15" spans="1:18" x14ac:dyDescent="0.25">
      <c r="A15" s="25"/>
      <c r="B15" s="26">
        <f>AVERAGE(B4:B13)</f>
        <v>19.45</v>
      </c>
      <c r="C15" s="26">
        <f>AVERAGE(C4:C13)</f>
        <v>24.819999999999997</v>
      </c>
      <c r="D15" s="27"/>
      <c r="E15" s="26">
        <f>AVERAGE(E4:E13)</f>
        <v>14.85</v>
      </c>
      <c r="F15" s="27"/>
      <c r="G15" s="45">
        <f t="shared" ref="G15:M15" si="0">AVERAGE(G4:G13)</f>
        <v>75.599999999999994</v>
      </c>
      <c r="H15" s="45">
        <f t="shared" si="0"/>
        <v>92.5</v>
      </c>
      <c r="I15" s="45">
        <f t="shared" si="0"/>
        <v>56.5</v>
      </c>
      <c r="J15" s="26">
        <f t="shared" si="0"/>
        <v>1014.8</v>
      </c>
      <c r="K15" s="26">
        <f t="shared" si="0"/>
        <v>1010.93</v>
      </c>
      <c r="L15" s="26">
        <f t="shared" si="0"/>
        <v>166.8</v>
      </c>
      <c r="M15" s="26">
        <f t="shared" si="0"/>
        <v>861.1</v>
      </c>
      <c r="N15" s="26"/>
      <c r="O15" s="26">
        <f>SUM(O4:O13)</f>
        <v>0.8</v>
      </c>
      <c r="P15" s="26">
        <f>AVERAGE(P4:P13)</f>
        <v>2.9899999999999998</v>
      </c>
      <c r="Q15" s="26">
        <f>AVERAGE(Q4:Q13)</f>
        <v>20.74</v>
      </c>
      <c r="R15" s="28"/>
    </row>
    <row r="16" spans="1:18" x14ac:dyDescent="0.25">
      <c r="A16" s="17"/>
      <c r="B16" s="24"/>
      <c r="C16" s="24"/>
      <c r="D16" s="18"/>
      <c r="E16" s="24"/>
      <c r="F16" s="18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19"/>
    </row>
    <row r="17" spans="1:18" x14ac:dyDescent="0.25">
      <c r="A17" s="67">
        <v>11</v>
      </c>
      <c r="B17" s="68">
        <v>21.8</v>
      </c>
      <c r="C17" s="68">
        <v>28</v>
      </c>
      <c r="D17" s="83">
        <v>0.625</v>
      </c>
      <c r="E17" s="68">
        <v>15.4</v>
      </c>
      <c r="F17" s="83">
        <v>0.22916666666666666</v>
      </c>
      <c r="G17" s="68">
        <v>59</v>
      </c>
      <c r="H17" s="68">
        <v>78</v>
      </c>
      <c r="I17" s="68">
        <v>43</v>
      </c>
      <c r="J17" s="68">
        <v>1024</v>
      </c>
      <c r="K17" s="68">
        <v>1020.8</v>
      </c>
      <c r="L17" s="68">
        <v>213</v>
      </c>
      <c r="M17" s="68">
        <v>835</v>
      </c>
      <c r="N17" s="68">
        <v>0</v>
      </c>
      <c r="O17" s="68">
        <v>0</v>
      </c>
      <c r="P17" s="68">
        <v>3.7</v>
      </c>
      <c r="Q17" s="68">
        <v>22.5</v>
      </c>
      <c r="R17" s="69" t="s">
        <v>29</v>
      </c>
    </row>
    <row r="18" spans="1:18" x14ac:dyDescent="0.25">
      <c r="A18" s="79">
        <v>12</v>
      </c>
      <c r="B18" s="81">
        <v>21.5</v>
      </c>
      <c r="C18" s="81">
        <v>27.6</v>
      </c>
      <c r="D18" s="84">
        <v>0.58333333333333337</v>
      </c>
      <c r="E18" s="81">
        <v>15.9</v>
      </c>
      <c r="F18" s="84">
        <v>0.1875</v>
      </c>
      <c r="G18" s="81">
        <v>59</v>
      </c>
      <c r="H18" s="81">
        <v>87</v>
      </c>
      <c r="I18" s="81">
        <v>33</v>
      </c>
      <c r="J18" s="81">
        <v>1024</v>
      </c>
      <c r="K18" s="81">
        <v>1020.2</v>
      </c>
      <c r="L18" s="81">
        <v>199</v>
      </c>
      <c r="M18" s="81">
        <v>823</v>
      </c>
      <c r="N18" s="81">
        <v>0</v>
      </c>
      <c r="O18" s="81">
        <v>0</v>
      </c>
      <c r="P18" s="81">
        <v>5.5</v>
      </c>
      <c r="Q18" s="81">
        <v>20.9</v>
      </c>
      <c r="R18" s="82" t="s">
        <v>28</v>
      </c>
    </row>
    <row r="19" spans="1:18" x14ac:dyDescent="0.25">
      <c r="A19" s="79">
        <v>13</v>
      </c>
      <c r="B19" s="81">
        <v>21.5</v>
      </c>
      <c r="C19" s="81">
        <v>27.8</v>
      </c>
      <c r="D19" s="84">
        <v>0.72916666666666663</v>
      </c>
      <c r="E19" s="81">
        <v>15.6</v>
      </c>
      <c r="F19" s="84">
        <v>0.22916666666666666</v>
      </c>
      <c r="G19" s="81">
        <v>64</v>
      </c>
      <c r="H19" s="81">
        <v>85</v>
      </c>
      <c r="I19" s="81">
        <v>47</v>
      </c>
      <c r="J19" s="81">
        <v>1020.2</v>
      </c>
      <c r="K19" s="81">
        <v>1011.2</v>
      </c>
      <c r="L19" s="81">
        <v>192</v>
      </c>
      <c r="M19" s="81">
        <v>888</v>
      </c>
      <c r="N19" s="81">
        <v>0</v>
      </c>
      <c r="O19" s="81">
        <v>0</v>
      </c>
      <c r="P19" s="81">
        <v>1.4</v>
      </c>
      <c r="Q19" s="81">
        <v>14.5</v>
      </c>
      <c r="R19" s="82" t="s">
        <v>6</v>
      </c>
    </row>
    <row r="20" spans="1:18" x14ac:dyDescent="0.25">
      <c r="A20" s="79">
        <v>14</v>
      </c>
      <c r="B20" s="81">
        <v>21.8</v>
      </c>
      <c r="C20" s="81">
        <v>29.3</v>
      </c>
      <c r="D20" s="84">
        <v>0.66666666666666663</v>
      </c>
      <c r="E20" s="81">
        <v>16</v>
      </c>
      <c r="F20" s="84">
        <v>0.25</v>
      </c>
      <c r="G20" s="81">
        <v>70</v>
      </c>
      <c r="H20" s="81">
        <v>94</v>
      </c>
      <c r="I20" s="81">
        <v>44</v>
      </c>
      <c r="J20" s="81">
        <v>1011.4</v>
      </c>
      <c r="K20" s="81">
        <v>1004.5</v>
      </c>
      <c r="L20" s="81">
        <v>211</v>
      </c>
      <c r="M20" s="81">
        <v>823</v>
      </c>
      <c r="N20" s="81">
        <v>0</v>
      </c>
      <c r="O20" s="81">
        <v>0</v>
      </c>
      <c r="P20" s="81">
        <v>4.4000000000000004</v>
      </c>
      <c r="Q20" s="81">
        <v>27.4</v>
      </c>
      <c r="R20" s="82" t="s">
        <v>25</v>
      </c>
    </row>
    <row r="21" spans="1:18" x14ac:dyDescent="0.25">
      <c r="A21" s="79">
        <v>15</v>
      </c>
      <c r="B21" s="81">
        <v>19.100000000000001</v>
      </c>
      <c r="C21" s="81">
        <v>21.1</v>
      </c>
      <c r="D21" s="84">
        <v>0.54166666666666663</v>
      </c>
      <c r="E21" s="81">
        <v>17.2</v>
      </c>
      <c r="F21" s="84">
        <v>0.91666666666666663</v>
      </c>
      <c r="G21" s="81">
        <v>85</v>
      </c>
      <c r="H21" s="81">
        <v>91</v>
      </c>
      <c r="I21" s="81">
        <v>76</v>
      </c>
      <c r="J21" s="81">
        <v>1009.2</v>
      </c>
      <c r="K21" s="81">
        <v>1002.5</v>
      </c>
      <c r="L21" s="81">
        <v>49</v>
      </c>
      <c r="M21" s="81">
        <v>316</v>
      </c>
      <c r="N21" s="81">
        <v>6.9</v>
      </c>
      <c r="O21" s="81">
        <v>2.8</v>
      </c>
      <c r="P21" s="81">
        <v>9</v>
      </c>
      <c r="Q21" s="81">
        <v>41.7</v>
      </c>
      <c r="R21" s="82" t="s">
        <v>26</v>
      </c>
    </row>
    <row r="22" spans="1:18" x14ac:dyDescent="0.25">
      <c r="A22" s="79">
        <v>16</v>
      </c>
      <c r="B22" s="81">
        <v>18.8</v>
      </c>
      <c r="C22" s="81">
        <v>24.1</v>
      </c>
      <c r="D22" s="84">
        <v>0.75</v>
      </c>
      <c r="E22" s="81">
        <v>15.6</v>
      </c>
      <c r="F22" s="84">
        <v>0.39583333333333331</v>
      </c>
      <c r="G22" s="81">
        <v>84</v>
      </c>
      <c r="H22" s="81">
        <v>93</v>
      </c>
      <c r="I22" s="81">
        <v>71</v>
      </c>
      <c r="J22" s="81">
        <v>1018.2</v>
      </c>
      <c r="K22" s="81">
        <v>1009.7</v>
      </c>
      <c r="L22" s="81">
        <v>135</v>
      </c>
      <c r="M22" s="81">
        <v>923</v>
      </c>
      <c r="N22" s="81">
        <v>0</v>
      </c>
      <c r="O22" s="81">
        <v>0</v>
      </c>
      <c r="P22" s="81">
        <v>4.5</v>
      </c>
      <c r="Q22" s="81">
        <v>20.9</v>
      </c>
      <c r="R22" s="82" t="s">
        <v>28</v>
      </c>
    </row>
    <row r="23" spans="1:18" x14ac:dyDescent="0.25">
      <c r="A23" s="79">
        <v>17</v>
      </c>
      <c r="B23" s="81">
        <v>21.6</v>
      </c>
      <c r="C23" s="81">
        <v>27.7</v>
      </c>
      <c r="D23" s="84">
        <v>0.70833333333333337</v>
      </c>
      <c r="E23" s="81">
        <v>15.5</v>
      </c>
      <c r="F23" s="84">
        <v>0.25</v>
      </c>
      <c r="G23" s="81">
        <v>70</v>
      </c>
      <c r="H23" s="81">
        <v>95</v>
      </c>
      <c r="I23" s="81">
        <v>47</v>
      </c>
      <c r="J23" s="81">
        <v>1018.5</v>
      </c>
      <c r="K23" s="81">
        <v>1015</v>
      </c>
      <c r="L23" s="81">
        <v>220</v>
      </c>
      <c r="M23" s="81">
        <v>823</v>
      </c>
      <c r="N23" s="81">
        <v>0</v>
      </c>
      <c r="O23" s="81">
        <v>0</v>
      </c>
      <c r="P23" s="81">
        <v>3.7</v>
      </c>
      <c r="Q23" s="81">
        <v>22.5</v>
      </c>
      <c r="R23" s="82" t="s">
        <v>28</v>
      </c>
    </row>
    <row r="24" spans="1:18" x14ac:dyDescent="0.25">
      <c r="A24" s="79">
        <v>18</v>
      </c>
      <c r="B24" s="81">
        <v>21.9</v>
      </c>
      <c r="C24" s="81">
        <v>27.7</v>
      </c>
      <c r="D24" s="84">
        <v>0.66666666666666663</v>
      </c>
      <c r="E24" s="81">
        <v>15.2</v>
      </c>
      <c r="F24" s="84">
        <v>0.25</v>
      </c>
      <c r="G24" s="81">
        <v>66</v>
      </c>
      <c r="H24" s="81">
        <v>87</v>
      </c>
      <c r="I24" s="81">
        <v>44</v>
      </c>
      <c r="J24" s="81">
        <v>1015.2</v>
      </c>
      <c r="K24" s="81">
        <v>1007.8</v>
      </c>
      <c r="L24" s="81">
        <v>223</v>
      </c>
      <c r="M24" s="81">
        <v>835</v>
      </c>
      <c r="N24" s="81">
        <v>0</v>
      </c>
      <c r="O24" s="81">
        <v>0</v>
      </c>
      <c r="P24" s="81">
        <v>3.3</v>
      </c>
      <c r="Q24" s="81">
        <v>20.9</v>
      </c>
      <c r="R24" s="82" t="s">
        <v>29</v>
      </c>
    </row>
    <row r="25" spans="1:18" x14ac:dyDescent="0.25">
      <c r="A25" s="79">
        <v>19</v>
      </c>
      <c r="B25" s="81">
        <v>22.7</v>
      </c>
      <c r="C25" s="81">
        <v>28.4</v>
      </c>
      <c r="D25" s="84">
        <v>0.6875</v>
      </c>
      <c r="E25" s="81">
        <v>17.2</v>
      </c>
      <c r="F25" s="84">
        <v>0.20833333333333334</v>
      </c>
      <c r="G25" s="81">
        <v>64</v>
      </c>
      <c r="H25" s="81">
        <v>90</v>
      </c>
      <c r="I25" s="81">
        <v>39</v>
      </c>
      <c r="J25" s="81">
        <v>1007.6</v>
      </c>
      <c r="K25" s="81">
        <v>1003.5</v>
      </c>
      <c r="L25" s="81">
        <v>175</v>
      </c>
      <c r="M25" s="81">
        <v>951</v>
      </c>
      <c r="N25" s="81">
        <v>0</v>
      </c>
      <c r="O25" s="81">
        <v>0</v>
      </c>
      <c r="P25" s="81">
        <v>3.2</v>
      </c>
      <c r="Q25" s="81">
        <v>29</v>
      </c>
      <c r="R25" s="82" t="s">
        <v>28</v>
      </c>
    </row>
    <row r="26" spans="1:18" x14ac:dyDescent="0.25">
      <c r="A26" s="75">
        <v>20</v>
      </c>
      <c r="B26" s="77">
        <v>20.399999999999999</v>
      </c>
      <c r="C26" s="77">
        <v>24.2</v>
      </c>
      <c r="D26" s="85">
        <v>0.625</v>
      </c>
      <c r="E26" s="77">
        <v>16.100000000000001</v>
      </c>
      <c r="F26" s="85">
        <v>0.99930555555555556</v>
      </c>
      <c r="G26" s="77">
        <v>66</v>
      </c>
      <c r="H26" s="77">
        <v>76</v>
      </c>
      <c r="I26" s="77">
        <v>53</v>
      </c>
      <c r="J26" s="77">
        <v>1008.5</v>
      </c>
      <c r="K26" s="77">
        <v>1005.2</v>
      </c>
      <c r="L26" s="77">
        <v>120</v>
      </c>
      <c r="M26" s="77">
        <v>1093</v>
      </c>
      <c r="N26" s="77">
        <v>0</v>
      </c>
      <c r="O26" s="77">
        <v>0</v>
      </c>
      <c r="P26" s="77">
        <v>2.7</v>
      </c>
      <c r="Q26" s="77">
        <v>25.7</v>
      </c>
      <c r="R26" s="78" t="s">
        <v>23</v>
      </c>
    </row>
    <row r="27" spans="1:18" x14ac:dyDescent="0.25">
      <c r="A27" s="13"/>
      <c r="B27" s="23"/>
      <c r="C27" s="23"/>
      <c r="D27" s="14"/>
      <c r="E27" s="23"/>
      <c r="F27" s="14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16"/>
    </row>
    <row r="28" spans="1:18" x14ac:dyDescent="0.25">
      <c r="A28" s="25"/>
      <c r="B28" s="26">
        <f>AVERAGE(B17:B26)</f>
        <v>21.11</v>
      </c>
      <c r="C28" s="26">
        <f>AVERAGE(C17:C26)</f>
        <v>26.589999999999996</v>
      </c>
      <c r="D28" s="26"/>
      <c r="E28" s="26">
        <f>AVERAGE(E17:E26)</f>
        <v>15.969999999999999</v>
      </c>
      <c r="F28" s="26"/>
      <c r="G28" s="45">
        <f t="shared" ref="G28:M28" si="1">AVERAGE(G17:G26)</f>
        <v>68.7</v>
      </c>
      <c r="H28" s="45">
        <f t="shared" si="1"/>
        <v>87.6</v>
      </c>
      <c r="I28" s="45">
        <f t="shared" si="1"/>
        <v>49.7</v>
      </c>
      <c r="J28" s="26">
        <f t="shared" si="1"/>
        <v>1015.68</v>
      </c>
      <c r="K28" s="26">
        <f t="shared" si="1"/>
        <v>1010.0400000000002</v>
      </c>
      <c r="L28" s="26">
        <f t="shared" si="1"/>
        <v>173.7</v>
      </c>
      <c r="M28" s="26">
        <f t="shared" si="1"/>
        <v>831</v>
      </c>
      <c r="N28" s="26"/>
      <c r="O28" s="26">
        <f>SUM(O17:O26)</f>
        <v>2.8</v>
      </c>
      <c r="P28" s="26">
        <f>AVERAGE(P17:P26)</f>
        <v>4.1400000000000006</v>
      </c>
      <c r="Q28" s="26">
        <f>AVERAGE(Q17:Q26)</f>
        <v>24.6</v>
      </c>
      <c r="R28" s="28"/>
    </row>
    <row r="29" spans="1:18" x14ac:dyDescent="0.25">
      <c r="A29" s="17"/>
      <c r="B29" s="24"/>
      <c r="C29" s="24"/>
      <c r="D29" s="18"/>
      <c r="E29" s="24"/>
      <c r="F29" s="18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19"/>
    </row>
    <row r="30" spans="1:18" x14ac:dyDescent="0.25">
      <c r="A30" s="67">
        <v>21</v>
      </c>
      <c r="B30" s="68">
        <v>14.9</v>
      </c>
      <c r="C30" s="68">
        <v>21.9</v>
      </c>
      <c r="D30" s="83">
        <v>0.58333333333333337</v>
      </c>
      <c r="E30" s="68">
        <v>11.4</v>
      </c>
      <c r="F30" s="83">
        <v>0.22916666666666666</v>
      </c>
      <c r="G30" s="68">
        <v>80</v>
      </c>
      <c r="H30" s="68">
        <v>93</v>
      </c>
      <c r="I30" s="68">
        <v>58</v>
      </c>
      <c r="J30" s="68">
        <v>1015.7</v>
      </c>
      <c r="K30" s="68">
        <v>1008.5</v>
      </c>
      <c r="L30" s="68">
        <v>126</v>
      </c>
      <c r="M30" s="68">
        <v>1063</v>
      </c>
      <c r="N30" s="68">
        <v>15.2</v>
      </c>
      <c r="O30" s="68">
        <v>8.4</v>
      </c>
      <c r="P30" s="68">
        <v>6.4</v>
      </c>
      <c r="Q30" s="68">
        <v>30.6</v>
      </c>
      <c r="R30" s="69" t="s">
        <v>24</v>
      </c>
    </row>
    <row r="31" spans="1:18" x14ac:dyDescent="0.25">
      <c r="A31" s="79">
        <v>22</v>
      </c>
      <c r="B31" s="81">
        <v>13.8</v>
      </c>
      <c r="C31" s="81">
        <v>15.5</v>
      </c>
      <c r="D31" s="84">
        <v>0.52083333333333337</v>
      </c>
      <c r="E31" s="81">
        <v>12.3</v>
      </c>
      <c r="F31" s="84">
        <v>0.20833333333333334</v>
      </c>
      <c r="G31" s="81">
        <v>90</v>
      </c>
      <c r="H31" s="81">
        <v>94</v>
      </c>
      <c r="I31" s="81">
        <v>82</v>
      </c>
      <c r="J31" s="81">
        <v>1015.9</v>
      </c>
      <c r="K31" s="81">
        <v>1010.4</v>
      </c>
      <c r="L31" s="81">
        <v>66</v>
      </c>
      <c r="M31" s="81">
        <v>297</v>
      </c>
      <c r="N31" s="81">
        <v>6.6</v>
      </c>
      <c r="O31" s="81">
        <v>8.8000000000000007</v>
      </c>
      <c r="P31" s="81">
        <v>7.6</v>
      </c>
      <c r="Q31" s="81">
        <v>30.6</v>
      </c>
      <c r="R31" s="82" t="s">
        <v>23</v>
      </c>
    </row>
    <row r="32" spans="1:18" x14ac:dyDescent="0.25">
      <c r="A32" s="79">
        <v>23</v>
      </c>
      <c r="B32" s="81">
        <v>14.4</v>
      </c>
      <c r="C32" s="81">
        <v>15.7</v>
      </c>
      <c r="D32" s="84">
        <v>0.79166666666666663</v>
      </c>
      <c r="E32" s="81">
        <v>13.2</v>
      </c>
      <c r="F32" s="84">
        <v>0.29166666666666669</v>
      </c>
      <c r="G32" s="81">
        <v>89</v>
      </c>
      <c r="H32" s="81">
        <v>94</v>
      </c>
      <c r="I32" s="81">
        <v>84</v>
      </c>
      <c r="J32" s="81">
        <v>1012.9</v>
      </c>
      <c r="K32" s="81">
        <v>1009.2</v>
      </c>
      <c r="L32" s="81">
        <v>66</v>
      </c>
      <c r="M32" s="81">
        <v>248</v>
      </c>
      <c r="N32" s="81">
        <v>1</v>
      </c>
      <c r="O32" s="81">
        <v>3</v>
      </c>
      <c r="P32" s="81">
        <v>3.9</v>
      </c>
      <c r="Q32" s="81">
        <v>19.2</v>
      </c>
      <c r="R32" s="82" t="s">
        <v>28</v>
      </c>
    </row>
    <row r="33" spans="1:27" x14ac:dyDescent="0.25">
      <c r="A33" s="79">
        <v>24</v>
      </c>
      <c r="B33" s="81">
        <v>17.399999999999999</v>
      </c>
      <c r="C33" s="81">
        <v>22.6</v>
      </c>
      <c r="D33" s="84">
        <v>0.66666666666666663</v>
      </c>
      <c r="E33" s="81">
        <v>12.9</v>
      </c>
      <c r="F33" s="84">
        <v>0.20833333333333334</v>
      </c>
      <c r="G33" s="81">
        <v>73</v>
      </c>
      <c r="H33" s="81">
        <v>94</v>
      </c>
      <c r="I33" s="81">
        <v>51</v>
      </c>
      <c r="J33" s="81">
        <v>1013.8</v>
      </c>
      <c r="K33" s="81">
        <v>1011.9</v>
      </c>
      <c r="L33" s="81">
        <v>211</v>
      </c>
      <c r="M33" s="81">
        <v>1062</v>
      </c>
      <c r="N33" s="81">
        <v>0</v>
      </c>
      <c r="O33" s="81">
        <v>0.2</v>
      </c>
      <c r="P33" s="81">
        <v>4</v>
      </c>
      <c r="Q33" s="81">
        <v>25.7</v>
      </c>
      <c r="R33" s="82" t="s">
        <v>24</v>
      </c>
    </row>
    <row r="34" spans="1:27" ht="15" customHeight="1" x14ac:dyDescent="0.25">
      <c r="A34" s="79">
        <v>25</v>
      </c>
      <c r="B34" s="81">
        <v>19.100000000000001</v>
      </c>
      <c r="C34" s="81">
        <v>25.7</v>
      </c>
      <c r="D34" s="84">
        <v>0.70833333333333337</v>
      </c>
      <c r="E34" s="81">
        <v>12.7</v>
      </c>
      <c r="F34" s="84">
        <v>0.22916666666666666</v>
      </c>
      <c r="G34" s="81">
        <v>70</v>
      </c>
      <c r="H34" s="81">
        <v>91</v>
      </c>
      <c r="I34" s="81">
        <v>47</v>
      </c>
      <c r="J34" s="81">
        <v>1012.7</v>
      </c>
      <c r="K34" s="81">
        <v>1007.8</v>
      </c>
      <c r="L34" s="81">
        <v>217</v>
      </c>
      <c r="M34" s="81">
        <v>967</v>
      </c>
      <c r="N34" s="81">
        <v>0</v>
      </c>
      <c r="O34" s="81">
        <v>0</v>
      </c>
      <c r="P34" s="81">
        <v>2.8</v>
      </c>
      <c r="Q34" s="81">
        <v>22.5</v>
      </c>
      <c r="R34" s="82" t="s">
        <v>27</v>
      </c>
    </row>
    <row r="35" spans="1:27" ht="15" customHeight="1" x14ac:dyDescent="0.25">
      <c r="A35" s="79">
        <v>26</v>
      </c>
      <c r="B35" s="81">
        <v>17.7</v>
      </c>
      <c r="C35" s="81">
        <v>21.1</v>
      </c>
      <c r="D35" s="84">
        <v>0.72916666666666663</v>
      </c>
      <c r="E35" s="81">
        <v>14.7</v>
      </c>
      <c r="F35" s="84">
        <v>0.29166666666666669</v>
      </c>
      <c r="G35" s="81">
        <v>82</v>
      </c>
      <c r="H35" s="81">
        <v>94</v>
      </c>
      <c r="I35" s="81">
        <v>71</v>
      </c>
      <c r="J35" s="81">
        <v>1011.8</v>
      </c>
      <c r="K35" s="81">
        <v>1007.5</v>
      </c>
      <c r="L35" s="81">
        <v>102</v>
      </c>
      <c r="M35" s="81">
        <v>759</v>
      </c>
      <c r="N35" s="81">
        <v>20.2</v>
      </c>
      <c r="O35" s="81">
        <v>4.5999999999999996</v>
      </c>
      <c r="P35" s="81">
        <v>3.5</v>
      </c>
      <c r="Q35" s="81">
        <v>19.2</v>
      </c>
      <c r="R35" s="82" t="s">
        <v>25</v>
      </c>
    </row>
    <row r="36" spans="1:27" ht="15" customHeight="1" x14ac:dyDescent="0.25">
      <c r="A36" s="79">
        <v>27</v>
      </c>
      <c r="B36" s="81">
        <v>17.600000000000001</v>
      </c>
      <c r="C36" s="81">
        <v>22.7</v>
      </c>
      <c r="D36" s="84">
        <v>0.58333333333333337</v>
      </c>
      <c r="E36" s="81">
        <v>14.3</v>
      </c>
      <c r="F36" s="84">
        <v>0.20833333333333334</v>
      </c>
      <c r="G36" s="81">
        <v>75</v>
      </c>
      <c r="H36" s="81">
        <v>93</v>
      </c>
      <c r="I36" s="81">
        <v>54</v>
      </c>
      <c r="J36" s="81">
        <v>1016.5</v>
      </c>
      <c r="K36" s="81">
        <v>1011.6</v>
      </c>
      <c r="L36" s="81">
        <v>230</v>
      </c>
      <c r="M36" s="81">
        <v>1058</v>
      </c>
      <c r="N36" s="81">
        <v>3.6</v>
      </c>
      <c r="O36" s="81">
        <v>2.8</v>
      </c>
      <c r="P36" s="81">
        <v>3.8</v>
      </c>
      <c r="Q36" s="81">
        <v>29</v>
      </c>
      <c r="R36" s="82" t="s">
        <v>6</v>
      </c>
      <c r="X36" s="91" t="s">
        <v>43</v>
      </c>
      <c r="Y36" s="92"/>
      <c r="Z36" s="93"/>
      <c r="AA36" s="49">
        <v>16</v>
      </c>
    </row>
    <row r="37" spans="1:27" x14ac:dyDescent="0.25">
      <c r="A37" s="79">
        <v>28</v>
      </c>
      <c r="B37" s="81">
        <v>18.2</v>
      </c>
      <c r="C37" s="81">
        <v>23.7</v>
      </c>
      <c r="D37" s="84">
        <v>0.70833333333333337</v>
      </c>
      <c r="E37" s="81">
        <v>13.2</v>
      </c>
      <c r="F37" s="84">
        <v>0.25</v>
      </c>
      <c r="G37" s="81">
        <v>63</v>
      </c>
      <c r="H37" s="81">
        <v>85</v>
      </c>
      <c r="I37" s="81">
        <v>48</v>
      </c>
      <c r="J37" s="81">
        <v>1018</v>
      </c>
      <c r="K37" s="81">
        <v>1014.9</v>
      </c>
      <c r="L37" s="81">
        <v>228</v>
      </c>
      <c r="M37" s="81">
        <v>889</v>
      </c>
      <c r="N37" s="81">
        <v>0</v>
      </c>
      <c r="O37" s="81">
        <v>0</v>
      </c>
      <c r="P37" s="81">
        <v>4.0999999999999996</v>
      </c>
      <c r="Q37" s="81">
        <v>20.9</v>
      </c>
      <c r="R37" s="82" t="s">
        <v>24</v>
      </c>
      <c r="X37" s="91" t="s">
        <v>42</v>
      </c>
      <c r="Y37" s="92"/>
      <c r="Z37" s="93"/>
      <c r="AA37" s="49">
        <v>15</v>
      </c>
    </row>
    <row r="38" spans="1:27" x14ac:dyDescent="0.25">
      <c r="A38" s="79">
        <v>29</v>
      </c>
      <c r="B38" s="81">
        <v>19.3</v>
      </c>
      <c r="C38" s="81">
        <v>25.6</v>
      </c>
      <c r="D38" s="84">
        <v>0.66666666666666663</v>
      </c>
      <c r="E38" s="81">
        <v>11.8</v>
      </c>
      <c r="F38" s="84">
        <v>0.27083333333333331</v>
      </c>
      <c r="G38" s="81">
        <v>64</v>
      </c>
      <c r="H38" s="81">
        <v>84</v>
      </c>
      <c r="I38" s="81">
        <v>49</v>
      </c>
      <c r="J38" s="81">
        <v>1015.6</v>
      </c>
      <c r="K38" s="81">
        <v>1012.1</v>
      </c>
      <c r="L38" s="81">
        <v>228</v>
      </c>
      <c r="M38" s="81">
        <v>861</v>
      </c>
      <c r="N38" s="81">
        <v>0</v>
      </c>
      <c r="O38" s="81">
        <v>0</v>
      </c>
      <c r="P38" s="81">
        <v>5.4</v>
      </c>
      <c r="Q38" s="81">
        <v>24.1</v>
      </c>
      <c r="R38" s="82" t="s">
        <v>2</v>
      </c>
      <c r="X38" s="94" t="s">
        <v>37</v>
      </c>
      <c r="Y38" s="94"/>
      <c r="Z38" s="94"/>
      <c r="AA38" s="49">
        <v>10</v>
      </c>
    </row>
    <row r="39" spans="1:27" x14ac:dyDescent="0.25">
      <c r="A39" s="79">
        <v>30</v>
      </c>
      <c r="B39" s="81">
        <v>20.100000000000001</v>
      </c>
      <c r="C39" s="81">
        <v>26.2</v>
      </c>
      <c r="D39" s="84">
        <v>0.72916666666666663</v>
      </c>
      <c r="E39" s="81">
        <v>13.7</v>
      </c>
      <c r="F39" s="84">
        <v>0.25</v>
      </c>
      <c r="G39" s="81">
        <v>72</v>
      </c>
      <c r="H39" s="81">
        <v>90</v>
      </c>
      <c r="I39" s="81">
        <v>55</v>
      </c>
      <c r="J39" s="81">
        <v>1013.5</v>
      </c>
      <c r="K39" s="81">
        <v>1011.5</v>
      </c>
      <c r="L39" s="81">
        <v>200</v>
      </c>
      <c r="M39" s="81">
        <v>886</v>
      </c>
      <c r="N39" s="81">
        <v>0</v>
      </c>
      <c r="O39" s="81">
        <v>0</v>
      </c>
      <c r="P39" s="81">
        <v>2.7</v>
      </c>
      <c r="Q39" s="81">
        <v>16.100000000000001</v>
      </c>
      <c r="R39" s="82" t="s">
        <v>24</v>
      </c>
      <c r="X39" s="6" t="s">
        <v>9</v>
      </c>
      <c r="Y39" s="29">
        <v>8.8000000000000007</v>
      </c>
      <c r="Z39" s="49" t="s">
        <v>10</v>
      </c>
      <c r="AA39" s="7">
        <v>42146</v>
      </c>
    </row>
    <row r="40" spans="1:27" x14ac:dyDescent="0.25">
      <c r="A40" s="75">
        <v>31</v>
      </c>
      <c r="B40" s="77">
        <v>21.2</v>
      </c>
      <c r="C40" s="77">
        <v>26.8</v>
      </c>
      <c r="D40" s="85">
        <v>0.64583333333333337</v>
      </c>
      <c r="E40" s="77">
        <v>15.8</v>
      </c>
      <c r="F40" s="85">
        <v>0.25</v>
      </c>
      <c r="G40" s="77">
        <v>70</v>
      </c>
      <c r="H40" s="77">
        <v>91</v>
      </c>
      <c r="I40" s="77">
        <v>45</v>
      </c>
      <c r="J40" s="77">
        <v>1016.4</v>
      </c>
      <c r="K40" s="77">
        <v>1013.2</v>
      </c>
      <c r="L40" s="77">
        <v>233</v>
      </c>
      <c r="M40" s="77">
        <v>842</v>
      </c>
      <c r="N40" s="77">
        <v>0</v>
      </c>
      <c r="O40" s="77">
        <v>0</v>
      </c>
      <c r="P40" s="77">
        <v>6</v>
      </c>
      <c r="Q40" s="77">
        <v>29</v>
      </c>
      <c r="R40" s="78" t="s">
        <v>29</v>
      </c>
    </row>
    <row r="41" spans="1:27" x14ac:dyDescent="0.25">
      <c r="A41" s="31"/>
      <c r="B41" s="32"/>
      <c r="C41" s="32"/>
      <c r="D41" s="33"/>
      <c r="E41" s="32"/>
      <c r="F41" s="33"/>
      <c r="G41" s="32"/>
      <c r="H41" s="32"/>
      <c r="I41" s="32"/>
      <c r="J41" s="33"/>
      <c r="K41" s="32"/>
      <c r="L41" s="32"/>
      <c r="M41" s="32"/>
      <c r="N41" s="32"/>
      <c r="O41" s="32"/>
      <c r="P41" s="32"/>
      <c r="Q41" s="32"/>
      <c r="R41" s="34"/>
    </row>
    <row r="42" spans="1:27" x14ac:dyDescent="0.25">
      <c r="A42" s="1"/>
      <c r="B42" s="26">
        <f>AVERAGE(B30:B40)</f>
        <v>17.609090909090909</v>
      </c>
      <c r="C42" s="26">
        <f>AVERAGE(C30:C40)</f>
        <v>22.499999999999996</v>
      </c>
      <c r="D42" s="26"/>
      <c r="E42" s="26">
        <f>AVERAGE(E30:E40)</f>
        <v>13.272727272727273</v>
      </c>
      <c r="F42" s="27"/>
      <c r="G42" s="45">
        <f t="shared" ref="G42:M42" si="2">AVERAGE(G30:G40)</f>
        <v>75.272727272727266</v>
      </c>
      <c r="H42" s="45">
        <f t="shared" si="2"/>
        <v>91.181818181818187</v>
      </c>
      <c r="I42" s="45">
        <f t="shared" si="2"/>
        <v>58.545454545454547</v>
      </c>
      <c r="J42" s="26">
        <f t="shared" si="2"/>
        <v>1014.8</v>
      </c>
      <c r="K42" s="26">
        <f t="shared" si="2"/>
        <v>1010.7818181818183</v>
      </c>
      <c r="L42" s="26">
        <f t="shared" si="2"/>
        <v>173.36363636363637</v>
      </c>
      <c r="M42" s="26">
        <f t="shared" si="2"/>
        <v>812</v>
      </c>
      <c r="N42" s="46"/>
      <c r="O42" s="26">
        <f>SUM(O30:O40)</f>
        <v>27.8</v>
      </c>
      <c r="P42" s="26">
        <f>AVERAGE(P30:P40)</f>
        <v>4.5636363636363635</v>
      </c>
      <c r="Q42" s="26">
        <f>AVERAGE(Q30:Q40)</f>
        <v>24.263636363636362</v>
      </c>
      <c r="R42" s="40"/>
    </row>
    <row r="43" spans="1:27" x14ac:dyDescent="0.25">
      <c r="A43" s="35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20"/>
      <c r="M43" s="20"/>
      <c r="N43" s="20"/>
      <c r="O43" s="20"/>
      <c r="P43" s="20"/>
      <c r="Q43" s="20"/>
      <c r="R43" s="21"/>
    </row>
    <row r="44" spans="1:27" x14ac:dyDescent="0.25">
      <c r="A44" s="2"/>
      <c r="B44" s="5">
        <f>AVERAGE(B4:B13,B17:B26,B30:B40)</f>
        <v>19.332258064516132</v>
      </c>
      <c r="C44" s="5">
        <f>AVERAGE(C4:C13,C17:C26,C30:C40)</f>
        <v>24.56774193548388</v>
      </c>
      <c r="D44" s="3"/>
      <c r="E44" s="5">
        <f>AVERAGE(E4:E13,E17:E26,E30:E40)</f>
        <v>14.651612903225804</v>
      </c>
      <c r="F44" s="3"/>
      <c r="G44" s="47">
        <f t="shared" ref="G44:M44" si="3">AVERAGE(G4:G13,G17:G26,G30:G40)</f>
        <v>73.258064516129039</v>
      </c>
      <c r="H44" s="47">
        <f t="shared" si="3"/>
        <v>90.451612903225808</v>
      </c>
      <c r="I44" s="47">
        <f t="shared" si="3"/>
        <v>55.032258064516128</v>
      </c>
      <c r="J44" s="5">
        <f t="shared" si="3"/>
        <v>1015.083870967742</v>
      </c>
      <c r="K44" s="5">
        <f t="shared" si="3"/>
        <v>1010.5903225806453</v>
      </c>
      <c r="L44" s="5">
        <f t="shared" si="3"/>
        <v>171.35483870967741</v>
      </c>
      <c r="M44" s="5">
        <f t="shared" si="3"/>
        <v>833.9677419354839</v>
      </c>
      <c r="N44" s="42"/>
      <c r="O44" s="5">
        <f>SUM(O4:O13,O17:O26,O30:O40)</f>
        <v>31.400000000000002</v>
      </c>
      <c r="P44" s="5">
        <f>AVERAGE(P4:P13,P17:P26,P30:P40)</f>
        <v>3.9193548387096779</v>
      </c>
      <c r="Q44" s="5">
        <f>AVERAGE(Q4:Q13,Q17:Q26,Q30:Q40)</f>
        <v>23.235483870967744</v>
      </c>
      <c r="R44" s="43"/>
    </row>
    <row r="48" spans="1:27" x14ac:dyDescent="0.25">
      <c r="I48" s="4"/>
      <c r="J48" s="4"/>
      <c r="K48" s="4"/>
      <c r="L48" s="4"/>
      <c r="M48" s="4"/>
    </row>
    <row r="49" spans="9:13" x14ac:dyDescent="0.25">
      <c r="I49" s="8"/>
      <c r="J49" s="4"/>
      <c r="K49" s="4"/>
      <c r="L49" s="4"/>
      <c r="M49" s="4"/>
    </row>
    <row r="50" spans="9:13" x14ac:dyDescent="0.25">
      <c r="I50" s="8"/>
      <c r="J50" s="4"/>
      <c r="K50" s="4"/>
      <c r="L50" s="4"/>
      <c r="M50" s="4"/>
    </row>
    <row r="51" spans="9:13" x14ac:dyDescent="0.25">
      <c r="I51" s="8"/>
      <c r="J51" s="4"/>
      <c r="K51" s="4"/>
      <c r="L51" s="4"/>
      <c r="M51" s="4"/>
    </row>
    <row r="52" spans="9:13" x14ac:dyDescent="0.25">
      <c r="I52" s="8"/>
      <c r="J52" s="4"/>
      <c r="K52" s="4"/>
      <c r="L52" s="4"/>
      <c r="M52" s="4"/>
    </row>
    <row r="53" spans="9:13" x14ac:dyDescent="0.25">
      <c r="I53" s="4"/>
      <c r="J53" s="4"/>
      <c r="K53" s="4"/>
      <c r="L53" s="4"/>
      <c r="M53" s="4"/>
    </row>
    <row r="54" spans="9:13" x14ac:dyDescent="0.25">
      <c r="I54" s="4"/>
      <c r="J54" s="4"/>
      <c r="K54" s="4"/>
      <c r="L54" s="4"/>
      <c r="M54" s="4"/>
    </row>
    <row r="55" spans="9:13" x14ac:dyDescent="0.25">
      <c r="I55" s="4"/>
      <c r="J55" s="4"/>
      <c r="K55" s="4"/>
      <c r="L55" s="4"/>
      <c r="M55" s="4"/>
    </row>
    <row r="56" spans="9:13" x14ac:dyDescent="0.25">
      <c r="I56" s="4"/>
      <c r="J56" s="4"/>
      <c r="K56" s="4"/>
      <c r="L56" s="4"/>
      <c r="M56" s="4"/>
    </row>
  </sheetData>
  <mergeCells count="21">
    <mergeCell ref="X36:Z36"/>
    <mergeCell ref="X37:Z37"/>
    <mergeCell ref="X38:Z38"/>
    <mergeCell ref="N1:N2"/>
    <mergeCell ref="O1:O2"/>
    <mergeCell ref="P1:P2"/>
    <mergeCell ref="Q1:Q2"/>
    <mergeCell ref="R1:R2"/>
    <mergeCell ref="L1:L2"/>
    <mergeCell ref="M1:M2"/>
    <mergeCell ref="K1:K2"/>
    <mergeCell ref="A1:A2"/>
    <mergeCell ref="D1:D2"/>
    <mergeCell ref="F1:F2"/>
    <mergeCell ref="G1:G2"/>
    <mergeCell ref="J1:J2"/>
    <mergeCell ref="E1:E2"/>
    <mergeCell ref="B1:B2"/>
    <mergeCell ref="C1:C2"/>
    <mergeCell ref="H1:H2"/>
    <mergeCell ref="I1:I2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2"/>
  <sheetViews>
    <sheetView zoomScaleNormal="100" workbookViewId="0">
      <selection activeCell="AC37" sqref="AC37"/>
    </sheetView>
  </sheetViews>
  <sheetFormatPr defaultRowHeight="15" x14ac:dyDescent="0.25"/>
  <cols>
    <col min="1" max="29" width="10.7109375" customWidth="1"/>
  </cols>
  <sheetData>
    <row r="1" spans="1:18" ht="15" customHeight="1" x14ac:dyDescent="0.25">
      <c r="A1" s="90" t="s">
        <v>3</v>
      </c>
      <c r="B1" s="90" t="s">
        <v>8</v>
      </c>
      <c r="C1" s="90" t="s">
        <v>12</v>
      </c>
      <c r="D1" s="90" t="s">
        <v>4</v>
      </c>
      <c r="E1" s="90" t="s">
        <v>13</v>
      </c>
      <c r="F1" s="90" t="s">
        <v>4</v>
      </c>
      <c r="G1" s="90" t="s">
        <v>14</v>
      </c>
      <c r="H1" s="90" t="s">
        <v>15</v>
      </c>
      <c r="I1" s="90" t="s">
        <v>16</v>
      </c>
      <c r="J1" s="90" t="s">
        <v>17</v>
      </c>
      <c r="K1" s="90" t="s">
        <v>18</v>
      </c>
      <c r="L1" s="90" t="s">
        <v>33</v>
      </c>
      <c r="M1" s="90" t="s">
        <v>34</v>
      </c>
      <c r="N1" s="90" t="s">
        <v>19</v>
      </c>
      <c r="O1" s="90" t="s">
        <v>5</v>
      </c>
      <c r="P1" s="90" t="s">
        <v>20</v>
      </c>
      <c r="Q1" s="90" t="s">
        <v>21</v>
      </c>
      <c r="R1" s="90" t="s">
        <v>22</v>
      </c>
    </row>
    <row r="2" spans="1:18" x14ac:dyDescent="0.25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</row>
    <row r="3" spans="1:18" x14ac:dyDescent="0.25">
      <c r="A3" s="36"/>
      <c r="B3" s="37"/>
      <c r="C3" s="37"/>
      <c r="D3" s="37"/>
      <c r="E3" s="37"/>
      <c r="F3" s="37"/>
      <c r="G3" s="37"/>
      <c r="H3" s="37"/>
      <c r="I3" s="37"/>
      <c r="J3" s="37"/>
      <c r="K3" s="37"/>
      <c r="L3" s="38"/>
      <c r="M3" s="38"/>
      <c r="N3" s="38"/>
      <c r="O3" s="38"/>
      <c r="P3" s="38"/>
      <c r="Q3" s="38"/>
      <c r="R3" s="39"/>
    </row>
    <row r="4" spans="1:18" x14ac:dyDescent="0.25">
      <c r="A4" s="67">
        <v>1</v>
      </c>
      <c r="B4" s="68">
        <v>21.7</v>
      </c>
      <c r="C4" s="68">
        <v>28.6</v>
      </c>
      <c r="D4" s="83">
        <v>0.6875</v>
      </c>
      <c r="E4" s="68">
        <v>15.7</v>
      </c>
      <c r="F4" s="83">
        <v>0.27083333333333331</v>
      </c>
      <c r="G4" s="68">
        <v>74</v>
      </c>
      <c r="H4" s="68">
        <v>90</v>
      </c>
      <c r="I4" s="68">
        <v>50</v>
      </c>
      <c r="J4" s="68">
        <v>1017.4</v>
      </c>
      <c r="K4" s="68">
        <v>1014.7</v>
      </c>
      <c r="L4" s="68">
        <v>233</v>
      </c>
      <c r="M4" s="68">
        <v>930</v>
      </c>
      <c r="N4" s="68">
        <v>0</v>
      </c>
      <c r="O4" s="68">
        <v>0</v>
      </c>
      <c r="P4" s="68">
        <v>2.4</v>
      </c>
      <c r="Q4" s="68">
        <v>17.7</v>
      </c>
      <c r="R4" s="69" t="s">
        <v>7</v>
      </c>
    </row>
    <row r="5" spans="1:18" x14ac:dyDescent="0.25">
      <c r="A5" s="79">
        <v>2</v>
      </c>
      <c r="B5" s="81">
        <v>23.7</v>
      </c>
      <c r="C5" s="81">
        <v>29.9</v>
      </c>
      <c r="D5" s="84">
        <v>0.6875</v>
      </c>
      <c r="E5" s="81">
        <v>17.899999999999999</v>
      </c>
      <c r="F5" s="84">
        <v>0.27083333333333331</v>
      </c>
      <c r="G5" s="81">
        <v>69</v>
      </c>
      <c r="H5" s="81">
        <v>93</v>
      </c>
      <c r="I5" s="81">
        <v>39</v>
      </c>
      <c r="J5" s="81">
        <v>1018.5</v>
      </c>
      <c r="K5" s="81">
        <v>1016</v>
      </c>
      <c r="L5" s="81">
        <v>225</v>
      </c>
      <c r="M5" s="81">
        <v>868</v>
      </c>
      <c r="N5" s="81">
        <v>0</v>
      </c>
      <c r="O5" s="81">
        <v>0</v>
      </c>
      <c r="P5" s="81">
        <v>2.2999999999999998</v>
      </c>
      <c r="Q5" s="81">
        <v>17.7</v>
      </c>
      <c r="R5" s="82" t="s">
        <v>7</v>
      </c>
    </row>
    <row r="6" spans="1:18" x14ac:dyDescent="0.25">
      <c r="A6" s="79">
        <v>3</v>
      </c>
      <c r="B6" s="81">
        <v>24.3</v>
      </c>
      <c r="C6" s="81">
        <v>30.9</v>
      </c>
      <c r="D6" s="84">
        <v>0.64583333333333337</v>
      </c>
      <c r="E6" s="81">
        <v>17.5</v>
      </c>
      <c r="F6" s="84">
        <v>0.25</v>
      </c>
      <c r="G6" s="81">
        <v>67</v>
      </c>
      <c r="H6" s="81">
        <v>89</v>
      </c>
      <c r="I6" s="81">
        <v>46</v>
      </c>
      <c r="J6" s="81">
        <v>1020.3</v>
      </c>
      <c r="K6" s="81">
        <v>1017.7</v>
      </c>
      <c r="L6" s="81">
        <v>219</v>
      </c>
      <c r="M6" s="81">
        <v>840</v>
      </c>
      <c r="N6" s="81">
        <v>0</v>
      </c>
      <c r="O6" s="81">
        <v>0</v>
      </c>
      <c r="P6" s="81">
        <v>1.6</v>
      </c>
      <c r="Q6" s="81">
        <v>14.5</v>
      </c>
      <c r="R6" s="82" t="s">
        <v>26</v>
      </c>
    </row>
    <row r="7" spans="1:18" x14ac:dyDescent="0.25">
      <c r="A7" s="79">
        <v>4</v>
      </c>
      <c r="B7" s="81">
        <v>26.1</v>
      </c>
      <c r="C7" s="81">
        <v>32.700000000000003</v>
      </c>
      <c r="D7" s="84">
        <v>0.66666666666666663</v>
      </c>
      <c r="E7" s="81">
        <v>19.5</v>
      </c>
      <c r="F7" s="84">
        <v>0.25</v>
      </c>
      <c r="G7" s="81">
        <v>64</v>
      </c>
      <c r="H7" s="81">
        <v>84</v>
      </c>
      <c r="I7" s="81">
        <v>42</v>
      </c>
      <c r="J7" s="81">
        <v>1021.2</v>
      </c>
      <c r="K7" s="81">
        <v>1018.1</v>
      </c>
      <c r="L7" s="81">
        <v>219</v>
      </c>
      <c r="M7" s="81">
        <v>861</v>
      </c>
      <c r="N7" s="81">
        <v>0</v>
      </c>
      <c r="O7" s="81">
        <v>0</v>
      </c>
      <c r="P7" s="81">
        <v>2.2999999999999998</v>
      </c>
      <c r="Q7" s="81">
        <v>20.9</v>
      </c>
      <c r="R7" s="82" t="s">
        <v>25</v>
      </c>
    </row>
    <row r="8" spans="1:18" x14ac:dyDescent="0.25">
      <c r="A8" s="79">
        <v>5</v>
      </c>
      <c r="B8" s="81">
        <v>26.7</v>
      </c>
      <c r="C8" s="81">
        <v>32.700000000000003</v>
      </c>
      <c r="D8" s="84">
        <v>0.64583333333333337</v>
      </c>
      <c r="E8" s="81">
        <v>20.6</v>
      </c>
      <c r="F8" s="84">
        <v>0.27083333333333331</v>
      </c>
      <c r="G8" s="81">
        <v>64</v>
      </c>
      <c r="H8" s="81">
        <v>85</v>
      </c>
      <c r="I8" s="81">
        <v>48</v>
      </c>
      <c r="J8" s="81">
        <v>1019.9</v>
      </c>
      <c r="K8" s="81">
        <v>1016.8</v>
      </c>
      <c r="L8" s="81">
        <v>215</v>
      </c>
      <c r="M8" s="81">
        <v>819</v>
      </c>
      <c r="N8" s="81">
        <v>0</v>
      </c>
      <c r="O8" s="81">
        <v>0</v>
      </c>
      <c r="P8" s="81">
        <v>2.2000000000000002</v>
      </c>
      <c r="Q8" s="81">
        <v>17.7</v>
      </c>
      <c r="R8" s="82" t="s">
        <v>29</v>
      </c>
    </row>
    <row r="9" spans="1:18" x14ac:dyDescent="0.25">
      <c r="A9" s="79">
        <v>6</v>
      </c>
      <c r="B9" s="81">
        <v>27.1</v>
      </c>
      <c r="C9" s="81">
        <v>33.5</v>
      </c>
      <c r="D9" s="84">
        <v>0.64583333333333337</v>
      </c>
      <c r="E9" s="81">
        <v>20.7</v>
      </c>
      <c r="F9" s="84">
        <v>0.22916666666666666</v>
      </c>
      <c r="G9" s="81">
        <v>62</v>
      </c>
      <c r="H9" s="81">
        <v>85</v>
      </c>
      <c r="I9" s="81">
        <v>40</v>
      </c>
      <c r="J9" s="81">
        <v>1019.2</v>
      </c>
      <c r="K9" s="81">
        <v>1017.4</v>
      </c>
      <c r="L9" s="81">
        <v>220</v>
      </c>
      <c r="M9" s="81">
        <v>831</v>
      </c>
      <c r="N9" s="81">
        <v>0</v>
      </c>
      <c r="O9" s="81">
        <v>0</v>
      </c>
      <c r="P9" s="81">
        <v>2.2999999999999998</v>
      </c>
      <c r="Q9" s="81">
        <v>22.5</v>
      </c>
      <c r="R9" s="82" t="s">
        <v>24</v>
      </c>
    </row>
    <row r="10" spans="1:18" x14ac:dyDescent="0.25">
      <c r="A10" s="79">
        <v>7</v>
      </c>
      <c r="B10" s="81">
        <v>26.7</v>
      </c>
      <c r="C10" s="81">
        <v>33</v>
      </c>
      <c r="D10" s="84">
        <v>0.66666666666666663</v>
      </c>
      <c r="E10" s="81">
        <v>20.399999999999999</v>
      </c>
      <c r="F10" s="84">
        <v>0.25</v>
      </c>
      <c r="G10" s="81">
        <v>62</v>
      </c>
      <c r="H10" s="81">
        <v>87</v>
      </c>
      <c r="I10" s="81">
        <v>32</v>
      </c>
      <c r="J10" s="81">
        <v>1019.9</v>
      </c>
      <c r="K10" s="81">
        <v>1016.1</v>
      </c>
      <c r="L10" s="81">
        <v>227</v>
      </c>
      <c r="M10" s="81">
        <v>863</v>
      </c>
      <c r="N10" s="81">
        <v>0</v>
      </c>
      <c r="O10" s="81">
        <v>0</v>
      </c>
      <c r="P10" s="81">
        <v>3.6</v>
      </c>
      <c r="Q10" s="81">
        <v>25.7</v>
      </c>
      <c r="R10" s="82" t="s">
        <v>28</v>
      </c>
    </row>
    <row r="11" spans="1:18" x14ac:dyDescent="0.25">
      <c r="A11" s="79">
        <v>8</v>
      </c>
      <c r="B11" s="81">
        <v>26.1</v>
      </c>
      <c r="C11" s="81">
        <v>31.6</v>
      </c>
      <c r="D11" s="84">
        <v>0.66666666666666663</v>
      </c>
      <c r="E11" s="81">
        <v>21.1</v>
      </c>
      <c r="F11" s="84">
        <v>0.20833333333333334</v>
      </c>
      <c r="G11" s="81">
        <v>58</v>
      </c>
      <c r="H11" s="81">
        <v>80</v>
      </c>
      <c r="I11" s="81">
        <v>33</v>
      </c>
      <c r="J11" s="81">
        <v>1017.3</v>
      </c>
      <c r="K11" s="81">
        <v>1011.6</v>
      </c>
      <c r="L11" s="81">
        <v>228</v>
      </c>
      <c r="M11" s="81">
        <v>858</v>
      </c>
      <c r="N11" s="81">
        <v>0</v>
      </c>
      <c r="O11" s="81">
        <v>0</v>
      </c>
      <c r="P11" s="81">
        <v>3.4</v>
      </c>
      <c r="Q11" s="81">
        <v>25.7</v>
      </c>
      <c r="R11" s="82" t="s">
        <v>27</v>
      </c>
    </row>
    <row r="12" spans="1:18" x14ac:dyDescent="0.25">
      <c r="A12" s="79">
        <v>9</v>
      </c>
      <c r="B12" s="81">
        <v>24.7</v>
      </c>
      <c r="C12" s="81">
        <v>31.6</v>
      </c>
      <c r="D12" s="84">
        <v>0.625</v>
      </c>
      <c r="E12" s="81">
        <v>18.399999999999999</v>
      </c>
      <c r="F12" s="84">
        <v>0.25</v>
      </c>
      <c r="G12" s="81">
        <v>66</v>
      </c>
      <c r="H12" s="81">
        <v>84</v>
      </c>
      <c r="I12" s="81">
        <v>39</v>
      </c>
      <c r="J12" s="81">
        <v>1014.4</v>
      </c>
      <c r="K12" s="81">
        <v>1011.7</v>
      </c>
      <c r="L12" s="81">
        <v>201</v>
      </c>
      <c r="M12" s="81">
        <v>898</v>
      </c>
      <c r="N12" s="81">
        <v>0</v>
      </c>
      <c r="O12" s="81">
        <v>0</v>
      </c>
      <c r="P12" s="81">
        <v>2.5</v>
      </c>
      <c r="Q12" s="81">
        <v>20.9</v>
      </c>
      <c r="R12" s="82" t="s">
        <v>7</v>
      </c>
    </row>
    <row r="13" spans="1:18" x14ac:dyDescent="0.25">
      <c r="A13" s="75">
        <v>10</v>
      </c>
      <c r="B13" s="77">
        <v>24.2</v>
      </c>
      <c r="C13" s="77">
        <v>30.6</v>
      </c>
      <c r="D13" s="85">
        <v>0.66666666666666663</v>
      </c>
      <c r="E13" s="77">
        <v>19.399999999999999</v>
      </c>
      <c r="F13" s="85">
        <v>0.27083333333333331</v>
      </c>
      <c r="G13" s="77">
        <v>70</v>
      </c>
      <c r="H13" s="77">
        <v>84</v>
      </c>
      <c r="I13" s="77">
        <v>50</v>
      </c>
      <c r="J13" s="77">
        <v>1017.6</v>
      </c>
      <c r="K13" s="77">
        <v>1014.6</v>
      </c>
      <c r="L13" s="77">
        <v>195</v>
      </c>
      <c r="M13" s="77">
        <v>884</v>
      </c>
      <c r="N13" s="77">
        <v>0</v>
      </c>
      <c r="O13" s="77">
        <v>0</v>
      </c>
      <c r="P13" s="77">
        <v>3.8</v>
      </c>
      <c r="Q13" s="77">
        <v>40.200000000000003</v>
      </c>
      <c r="R13" s="78" t="s">
        <v>26</v>
      </c>
    </row>
    <row r="14" spans="1:18" x14ac:dyDescent="0.25">
      <c r="A14" s="13"/>
      <c r="B14" s="23"/>
      <c r="C14" s="23"/>
      <c r="D14" s="14"/>
      <c r="E14" s="23"/>
      <c r="F14" s="14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16"/>
    </row>
    <row r="15" spans="1:18" x14ac:dyDescent="0.25">
      <c r="A15" s="25"/>
      <c r="B15" s="26">
        <f>AVERAGE(B4:B13)</f>
        <v>25.13</v>
      </c>
      <c r="C15" s="26">
        <f>AVERAGE(C4:C13)</f>
        <v>31.51</v>
      </c>
      <c r="D15" s="27"/>
      <c r="E15" s="26">
        <f>AVERAGE(E4:E13)</f>
        <v>19.119999999999997</v>
      </c>
      <c r="F15" s="27"/>
      <c r="G15" s="45">
        <f t="shared" ref="G15:M15" si="0">AVERAGE(G4:G13)</f>
        <v>65.599999999999994</v>
      </c>
      <c r="H15" s="45">
        <f t="shared" si="0"/>
        <v>86.1</v>
      </c>
      <c r="I15" s="45">
        <f t="shared" si="0"/>
        <v>41.9</v>
      </c>
      <c r="J15" s="26">
        <f t="shared" si="0"/>
        <v>1018.5699999999999</v>
      </c>
      <c r="K15" s="26">
        <f t="shared" si="0"/>
        <v>1015.47</v>
      </c>
      <c r="L15" s="26">
        <f t="shared" si="0"/>
        <v>218.2</v>
      </c>
      <c r="M15" s="26">
        <f t="shared" si="0"/>
        <v>865.2</v>
      </c>
      <c r="N15" s="26"/>
      <c r="O15" s="26">
        <f>SUM(O4:O13)</f>
        <v>0</v>
      </c>
      <c r="P15" s="26">
        <f>AVERAGE(P4:P13)</f>
        <v>2.6399999999999997</v>
      </c>
      <c r="Q15" s="26">
        <f>AVERAGE(Q4:Q13)</f>
        <v>22.35</v>
      </c>
      <c r="R15" s="28"/>
    </row>
    <row r="16" spans="1:18" x14ac:dyDescent="0.25">
      <c r="A16" s="17"/>
      <c r="B16" s="24"/>
      <c r="C16" s="24"/>
      <c r="D16" s="18"/>
      <c r="E16" s="24"/>
      <c r="F16" s="18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19"/>
    </row>
    <row r="17" spans="1:18" x14ac:dyDescent="0.25">
      <c r="A17" s="67">
        <v>11</v>
      </c>
      <c r="B17" s="68">
        <v>24.7</v>
      </c>
      <c r="C17" s="68">
        <v>31.7</v>
      </c>
      <c r="D17" s="83">
        <v>0.64583333333333337</v>
      </c>
      <c r="E17" s="68">
        <v>18.100000000000001</v>
      </c>
      <c r="F17" s="83">
        <v>0.22916666666666666</v>
      </c>
      <c r="G17" s="68">
        <v>67</v>
      </c>
      <c r="H17" s="68">
        <v>91</v>
      </c>
      <c r="I17" s="68">
        <v>42</v>
      </c>
      <c r="J17" s="68">
        <v>1016.8</v>
      </c>
      <c r="K17" s="68">
        <v>1012.7</v>
      </c>
      <c r="L17" s="68">
        <v>206</v>
      </c>
      <c r="M17" s="68">
        <v>865</v>
      </c>
      <c r="N17" s="68">
        <v>0</v>
      </c>
      <c r="O17" s="68">
        <v>0</v>
      </c>
      <c r="P17" s="68">
        <v>2.9</v>
      </c>
      <c r="Q17" s="68">
        <v>17.7</v>
      </c>
      <c r="R17" s="69" t="s">
        <v>27</v>
      </c>
    </row>
    <row r="18" spans="1:18" x14ac:dyDescent="0.25">
      <c r="A18" s="79">
        <v>12</v>
      </c>
      <c r="B18" s="81">
        <v>25.6</v>
      </c>
      <c r="C18" s="81">
        <v>31.8</v>
      </c>
      <c r="D18" s="84">
        <v>0.625</v>
      </c>
      <c r="E18" s="81">
        <v>19.600000000000001</v>
      </c>
      <c r="F18" s="84">
        <v>0.25</v>
      </c>
      <c r="G18" s="81">
        <v>67</v>
      </c>
      <c r="H18" s="81">
        <v>87</v>
      </c>
      <c r="I18" s="81">
        <v>41</v>
      </c>
      <c r="J18" s="81">
        <v>1014.7</v>
      </c>
      <c r="K18" s="81">
        <v>1011.6</v>
      </c>
      <c r="L18" s="81">
        <v>177</v>
      </c>
      <c r="M18" s="81">
        <v>902</v>
      </c>
      <c r="N18" s="81">
        <v>0</v>
      </c>
      <c r="O18" s="81">
        <v>0</v>
      </c>
      <c r="P18" s="81">
        <v>2.7</v>
      </c>
      <c r="Q18" s="81">
        <v>22.5</v>
      </c>
      <c r="R18" s="82" t="s">
        <v>24</v>
      </c>
    </row>
    <row r="19" spans="1:18" x14ac:dyDescent="0.25">
      <c r="A19" s="79">
        <v>13</v>
      </c>
      <c r="B19" s="81">
        <v>26.2</v>
      </c>
      <c r="C19" s="81">
        <v>32.6</v>
      </c>
      <c r="D19" s="84">
        <v>0.6875</v>
      </c>
      <c r="E19" s="81">
        <v>20</v>
      </c>
      <c r="F19" s="84">
        <v>0.25</v>
      </c>
      <c r="G19" s="81">
        <v>64</v>
      </c>
      <c r="H19" s="81">
        <v>86</v>
      </c>
      <c r="I19" s="81">
        <v>35</v>
      </c>
      <c r="J19" s="81">
        <v>1013.9</v>
      </c>
      <c r="K19" s="81">
        <v>1010</v>
      </c>
      <c r="L19" s="81">
        <v>197</v>
      </c>
      <c r="M19" s="81">
        <v>935</v>
      </c>
      <c r="N19" s="81">
        <v>0</v>
      </c>
      <c r="O19" s="81">
        <v>0</v>
      </c>
      <c r="P19" s="81">
        <v>3.5</v>
      </c>
      <c r="Q19" s="81">
        <v>25.7</v>
      </c>
      <c r="R19" s="82" t="s">
        <v>29</v>
      </c>
    </row>
    <row r="20" spans="1:18" x14ac:dyDescent="0.25">
      <c r="A20" s="79">
        <v>14</v>
      </c>
      <c r="B20" s="81">
        <v>22.8</v>
      </c>
      <c r="C20" s="81">
        <v>29.2</v>
      </c>
      <c r="D20" s="84">
        <v>0.54166666666666663</v>
      </c>
      <c r="E20" s="81">
        <v>18.5</v>
      </c>
      <c r="F20" s="84">
        <v>0.99930555555555556</v>
      </c>
      <c r="G20" s="81">
        <v>86</v>
      </c>
      <c r="H20" s="81">
        <v>94</v>
      </c>
      <c r="I20" s="81">
        <v>65</v>
      </c>
      <c r="J20" s="81">
        <v>1011</v>
      </c>
      <c r="K20" s="81">
        <v>1006.5</v>
      </c>
      <c r="L20" s="81">
        <v>101</v>
      </c>
      <c r="M20" s="81">
        <v>888</v>
      </c>
      <c r="N20" s="81">
        <v>8.1</v>
      </c>
      <c r="O20" s="81">
        <v>2</v>
      </c>
      <c r="P20" s="81">
        <v>6</v>
      </c>
      <c r="Q20" s="81">
        <v>40.200000000000003</v>
      </c>
      <c r="R20" s="82" t="s">
        <v>28</v>
      </c>
    </row>
    <row r="21" spans="1:18" x14ac:dyDescent="0.25">
      <c r="A21" s="79">
        <v>15</v>
      </c>
      <c r="B21" s="81">
        <v>22.8</v>
      </c>
      <c r="C21" s="81">
        <v>29.3</v>
      </c>
      <c r="D21" s="84">
        <v>0.60416666666666663</v>
      </c>
      <c r="E21" s="81">
        <v>16.899999999999999</v>
      </c>
      <c r="F21" s="84">
        <v>0.25</v>
      </c>
      <c r="G21" s="81">
        <v>73</v>
      </c>
      <c r="H21" s="81">
        <v>95</v>
      </c>
      <c r="I21" s="81">
        <v>49</v>
      </c>
      <c r="J21" s="81">
        <v>1012.7</v>
      </c>
      <c r="K21" s="81">
        <v>1009.2</v>
      </c>
      <c r="L21" s="81">
        <v>186</v>
      </c>
      <c r="M21" s="81">
        <v>946</v>
      </c>
      <c r="N21" s="81">
        <v>0</v>
      </c>
      <c r="O21" s="81">
        <v>0</v>
      </c>
      <c r="P21" s="81">
        <v>2.8</v>
      </c>
      <c r="Q21" s="81">
        <v>19.2</v>
      </c>
      <c r="R21" s="82" t="s">
        <v>24</v>
      </c>
    </row>
    <row r="22" spans="1:18" x14ac:dyDescent="0.25">
      <c r="A22" s="79">
        <v>16</v>
      </c>
      <c r="B22" s="81">
        <v>22</v>
      </c>
      <c r="C22" s="81">
        <v>29.2</v>
      </c>
      <c r="D22" s="84">
        <v>0.66666666666666663</v>
      </c>
      <c r="E22" s="81">
        <v>17.399999999999999</v>
      </c>
      <c r="F22" s="84">
        <v>0.22916666666666666</v>
      </c>
      <c r="G22" s="81">
        <v>72</v>
      </c>
      <c r="H22" s="81">
        <v>94</v>
      </c>
      <c r="I22" s="81">
        <v>48</v>
      </c>
      <c r="J22" s="81">
        <v>1013.9</v>
      </c>
      <c r="K22" s="81">
        <v>1010.4</v>
      </c>
      <c r="L22" s="81">
        <v>169</v>
      </c>
      <c r="M22" s="81">
        <v>977</v>
      </c>
      <c r="N22" s="81">
        <v>82.4</v>
      </c>
      <c r="O22" s="81">
        <v>30.4</v>
      </c>
      <c r="P22" s="81">
        <v>5.3</v>
      </c>
      <c r="Q22" s="81">
        <v>33.799999999999997</v>
      </c>
      <c r="R22" s="82" t="s">
        <v>24</v>
      </c>
    </row>
    <row r="23" spans="1:18" x14ac:dyDescent="0.25">
      <c r="A23" s="79">
        <v>17</v>
      </c>
      <c r="B23" s="81">
        <v>20.399999999999999</v>
      </c>
      <c r="C23" s="81">
        <v>25.2</v>
      </c>
      <c r="D23" s="84">
        <v>0.70833333333333337</v>
      </c>
      <c r="E23" s="81">
        <v>17.2</v>
      </c>
      <c r="F23" s="84">
        <v>0.25</v>
      </c>
      <c r="G23" s="81">
        <v>78</v>
      </c>
      <c r="H23" s="81">
        <v>95</v>
      </c>
      <c r="I23" s="81">
        <v>52</v>
      </c>
      <c r="J23" s="81">
        <v>1015.2</v>
      </c>
      <c r="K23" s="81">
        <v>1012.3</v>
      </c>
      <c r="L23" s="81">
        <v>178</v>
      </c>
      <c r="M23" s="81">
        <v>1051</v>
      </c>
      <c r="N23" s="81">
        <v>2.8</v>
      </c>
      <c r="O23" s="81">
        <v>1.2</v>
      </c>
      <c r="P23" s="81">
        <v>4.5</v>
      </c>
      <c r="Q23" s="81">
        <v>33.799999999999997</v>
      </c>
      <c r="R23" s="82" t="s">
        <v>26</v>
      </c>
    </row>
    <row r="24" spans="1:18" x14ac:dyDescent="0.25">
      <c r="A24" s="79">
        <v>18</v>
      </c>
      <c r="B24" s="81">
        <v>21.6</v>
      </c>
      <c r="C24" s="81">
        <v>26.1</v>
      </c>
      <c r="D24" s="84">
        <v>0.70833333333333337</v>
      </c>
      <c r="E24" s="81">
        <v>16.7</v>
      </c>
      <c r="F24" s="84">
        <v>0.20833333333333334</v>
      </c>
      <c r="G24" s="81">
        <v>64</v>
      </c>
      <c r="H24" s="81">
        <v>84</v>
      </c>
      <c r="I24" s="81">
        <v>51</v>
      </c>
      <c r="J24" s="81">
        <v>1015.5</v>
      </c>
      <c r="K24" s="81">
        <v>1010.7</v>
      </c>
      <c r="L24" s="81">
        <v>183</v>
      </c>
      <c r="M24" s="81">
        <v>933</v>
      </c>
      <c r="N24" s="81">
        <v>0</v>
      </c>
      <c r="O24" s="81">
        <v>0</v>
      </c>
      <c r="P24" s="81">
        <v>3</v>
      </c>
      <c r="Q24" s="81">
        <v>24.1</v>
      </c>
      <c r="R24" s="82" t="s">
        <v>29</v>
      </c>
    </row>
    <row r="25" spans="1:18" x14ac:dyDescent="0.25">
      <c r="A25" s="79">
        <v>19</v>
      </c>
      <c r="B25" s="81">
        <v>21.7</v>
      </c>
      <c r="C25" s="81">
        <v>27.2</v>
      </c>
      <c r="D25" s="84">
        <v>0.64583333333333337</v>
      </c>
      <c r="E25" s="81">
        <v>17.899999999999999</v>
      </c>
      <c r="F25" s="84">
        <v>0.27083333333333331</v>
      </c>
      <c r="G25" s="81">
        <v>68</v>
      </c>
      <c r="H25" s="81">
        <v>87</v>
      </c>
      <c r="I25" s="81">
        <v>51</v>
      </c>
      <c r="J25" s="81">
        <v>1011.9</v>
      </c>
      <c r="K25" s="81">
        <v>1008</v>
      </c>
      <c r="L25" s="81">
        <v>196</v>
      </c>
      <c r="M25" s="81">
        <v>896</v>
      </c>
      <c r="N25" s="81">
        <v>0</v>
      </c>
      <c r="O25" s="81">
        <v>0</v>
      </c>
      <c r="P25" s="81">
        <v>5.3</v>
      </c>
      <c r="Q25" s="81">
        <v>32.200000000000003</v>
      </c>
      <c r="R25" s="82" t="s">
        <v>6</v>
      </c>
    </row>
    <row r="26" spans="1:18" x14ac:dyDescent="0.25">
      <c r="A26" s="75">
        <v>20</v>
      </c>
      <c r="B26" s="77">
        <v>19.600000000000001</v>
      </c>
      <c r="C26" s="77">
        <v>24.6</v>
      </c>
      <c r="D26" s="85">
        <v>0.5625</v>
      </c>
      <c r="E26" s="77">
        <v>16.2</v>
      </c>
      <c r="F26" s="85">
        <v>0.66666666666666663</v>
      </c>
      <c r="G26" s="77">
        <v>79</v>
      </c>
      <c r="H26" s="77">
        <v>90</v>
      </c>
      <c r="I26" s="77">
        <v>63</v>
      </c>
      <c r="J26" s="77">
        <v>1014.9</v>
      </c>
      <c r="K26" s="77">
        <v>1010.7</v>
      </c>
      <c r="L26" s="77">
        <v>131</v>
      </c>
      <c r="M26" s="77">
        <v>1048</v>
      </c>
      <c r="N26" s="77">
        <v>54.4</v>
      </c>
      <c r="O26" s="77">
        <v>12.6</v>
      </c>
      <c r="P26" s="77">
        <v>5.4</v>
      </c>
      <c r="Q26" s="77">
        <v>32.200000000000003</v>
      </c>
      <c r="R26" s="78" t="s">
        <v>28</v>
      </c>
    </row>
    <row r="27" spans="1:18" x14ac:dyDescent="0.25">
      <c r="A27" s="13"/>
      <c r="B27" s="23"/>
      <c r="C27" s="23"/>
      <c r="D27" s="14"/>
      <c r="E27" s="23"/>
      <c r="F27" s="14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16"/>
    </row>
    <row r="28" spans="1:18" x14ac:dyDescent="0.25">
      <c r="A28" s="25"/>
      <c r="B28" s="26">
        <f>AVERAGE(B17:B26)</f>
        <v>22.74</v>
      </c>
      <c r="C28" s="26">
        <f>AVERAGE(C17:C26)</f>
        <v>28.689999999999998</v>
      </c>
      <c r="D28" s="26"/>
      <c r="E28" s="26">
        <f>AVERAGE(E17:E26)</f>
        <v>17.850000000000001</v>
      </c>
      <c r="F28" s="26"/>
      <c r="G28" s="45">
        <f t="shared" ref="G28:M28" si="1">AVERAGE(G17:G26)</f>
        <v>71.8</v>
      </c>
      <c r="H28" s="45">
        <f t="shared" si="1"/>
        <v>90.3</v>
      </c>
      <c r="I28" s="45">
        <f t="shared" si="1"/>
        <v>49.7</v>
      </c>
      <c r="J28" s="26">
        <f t="shared" si="1"/>
        <v>1014.05</v>
      </c>
      <c r="K28" s="26">
        <f t="shared" si="1"/>
        <v>1010.21</v>
      </c>
      <c r="L28" s="26">
        <f t="shared" si="1"/>
        <v>172.4</v>
      </c>
      <c r="M28" s="26">
        <f t="shared" si="1"/>
        <v>944.1</v>
      </c>
      <c r="N28" s="26"/>
      <c r="O28" s="26">
        <f>SUM(O17:O26)</f>
        <v>46.2</v>
      </c>
      <c r="P28" s="26">
        <f>AVERAGE(P17:P26)</f>
        <v>4.1399999999999997</v>
      </c>
      <c r="Q28" s="26">
        <f>AVERAGE(Q17:Q26)</f>
        <v>28.140000000000004</v>
      </c>
      <c r="R28" s="28"/>
    </row>
    <row r="29" spans="1:18" x14ac:dyDescent="0.25">
      <c r="A29" s="17"/>
      <c r="B29" s="24"/>
      <c r="C29" s="24"/>
      <c r="D29" s="18"/>
      <c r="E29" s="24"/>
      <c r="F29" s="18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19"/>
    </row>
    <row r="30" spans="1:18" x14ac:dyDescent="0.25">
      <c r="A30" s="67">
        <v>21</v>
      </c>
      <c r="B30" s="68">
        <v>20.6</v>
      </c>
      <c r="C30" s="68">
        <v>26.1</v>
      </c>
      <c r="D30" s="83">
        <v>0.64583333333333337</v>
      </c>
      <c r="E30" s="68">
        <v>15.2</v>
      </c>
      <c r="F30" s="83">
        <v>0.14583333333333334</v>
      </c>
      <c r="G30" s="68">
        <v>63</v>
      </c>
      <c r="H30" s="68">
        <v>88</v>
      </c>
      <c r="I30" s="68">
        <v>41</v>
      </c>
      <c r="J30" s="68">
        <v>1015.9</v>
      </c>
      <c r="K30" s="68">
        <v>1014.2</v>
      </c>
      <c r="L30" s="68">
        <v>231</v>
      </c>
      <c r="M30" s="68">
        <v>1211</v>
      </c>
      <c r="N30" s="68">
        <v>0</v>
      </c>
      <c r="O30" s="68">
        <v>0</v>
      </c>
      <c r="P30" s="68">
        <v>3.6</v>
      </c>
      <c r="Q30" s="68">
        <v>20.9</v>
      </c>
      <c r="R30" s="69" t="s">
        <v>29</v>
      </c>
    </row>
    <row r="31" spans="1:18" x14ac:dyDescent="0.25">
      <c r="A31" s="79">
        <v>22</v>
      </c>
      <c r="B31" s="81">
        <v>21.4</v>
      </c>
      <c r="C31" s="81">
        <v>27.2</v>
      </c>
      <c r="D31" s="84">
        <v>0.5625</v>
      </c>
      <c r="E31" s="81">
        <v>15.1</v>
      </c>
      <c r="F31" s="84">
        <v>0.22916666666666666</v>
      </c>
      <c r="G31" s="81">
        <v>70</v>
      </c>
      <c r="H31" s="81">
        <v>87</v>
      </c>
      <c r="I31" s="81">
        <v>51</v>
      </c>
      <c r="J31" s="81">
        <v>1015.9</v>
      </c>
      <c r="K31" s="81">
        <v>1009.2</v>
      </c>
      <c r="L31" s="81">
        <v>156</v>
      </c>
      <c r="M31" s="81">
        <v>1081</v>
      </c>
      <c r="N31" s="81">
        <v>0</v>
      </c>
      <c r="O31" s="81">
        <v>0</v>
      </c>
      <c r="P31" s="81">
        <v>5.3</v>
      </c>
      <c r="Q31" s="81">
        <v>22.5</v>
      </c>
      <c r="R31" s="82" t="s">
        <v>24</v>
      </c>
    </row>
    <row r="32" spans="1:18" x14ac:dyDescent="0.25">
      <c r="A32" s="79">
        <v>23</v>
      </c>
      <c r="B32" s="81">
        <v>23.2</v>
      </c>
      <c r="C32" s="81">
        <v>29</v>
      </c>
      <c r="D32" s="84">
        <v>0.70833333333333337</v>
      </c>
      <c r="E32" s="81">
        <v>17.100000000000001</v>
      </c>
      <c r="F32" s="84">
        <v>0.99930555555555556</v>
      </c>
      <c r="G32" s="81">
        <v>69</v>
      </c>
      <c r="H32" s="81">
        <v>91</v>
      </c>
      <c r="I32" s="81">
        <v>48</v>
      </c>
      <c r="J32" s="81">
        <v>1011.7</v>
      </c>
      <c r="K32" s="81">
        <v>1004.4</v>
      </c>
      <c r="L32" s="81">
        <v>133</v>
      </c>
      <c r="M32" s="81">
        <v>1014</v>
      </c>
      <c r="N32" s="81">
        <v>66.5</v>
      </c>
      <c r="O32" s="81">
        <v>9</v>
      </c>
      <c r="P32" s="81">
        <v>5.3</v>
      </c>
      <c r="Q32" s="81">
        <v>41.7</v>
      </c>
      <c r="R32" s="82" t="s">
        <v>2</v>
      </c>
    </row>
    <row r="33" spans="1:27" x14ac:dyDescent="0.25">
      <c r="A33" s="79">
        <v>24</v>
      </c>
      <c r="B33" s="81">
        <v>19.600000000000001</v>
      </c>
      <c r="C33" s="81">
        <v>25.1</v>
      </c>
      <c r="D33" s="84">
        <v>0.64583333333333337</v>
      </c>
      <c r="E33" s="81">
        <v>14.2</v>
      </c>
      <c r="F33" s="84">
        <v>0.27083333333333331</v>
      </c>
      <c r="G33" s="81">
        <v>67</v>
      </c>
      <c r="H33" s="81">
        <v>92</v>
      </c>
      <c r="I33" s="81">
        <v>40</v>
      </c>
      <c r="J33" s="81">
        <v>1020.9</v>
      </c>
      <c r="K33" s="81">
        <v>1013</v>
      </c>
      <c r="L33" s="81">
        <v>239</v>
      </c>
      <c r="M33" s="81">
        <v>954</v>
      </c>
      <c r="N33" s="81">
        <v>24.9</v>
      </c>
      <c r="O33" s="81">
        <v>19.2</v>
      </c>
      <c r="P33" s="81">
        <v>6.3</v>
      </c>
      <c r="Q33" s="81">
        <v>40.200000000000003</v>
      </c>
      <c r="R33" s="82" t="s">
        <v>28</v>
      </c>
    </row>
    <row r="34" spans="1:27" ht="15" customHeight="1" x14ac:dyDescent="0.25">
      <c r="A34" s="79">
        <v>25</v>
      </c>
      <c r="B34" s="81">
        <v>21.1</v>
      </c>
      <c r="C34" s="81">
        <v>26.9</v>
      </c>
      <c r="D34" s="84">
        <v>0.64583333333333337</v>
      </c>
      <c r="E34" s="81">
        <v>13.9</v>
      </c>
      <c r="F34" s="84">
        <v>0.25</v>
      </c>
      <c r="G34" s="81">
        <v>61</v>
      </c>
      <c r="H34" s="81">
        <v>86</v>
      </c>
      <c r="I34" s="81">
        <v>43</v>
      </c>
      <c r="J34" s="81">
        <v>1021.8</v>
      </c>
      <c r="K34" s="81">
        <v>1018</v>
      </c>
      <c r="L34" s="81">
        <v>221</v>
      </c>
      <c r="M34" s="81">
        <v>986</v>
      </c>
      <c r="N34" s="81">
        <v>0</v>
      </c>
      <c r="O34" s="81">
        <v>0</v>
      </c>
      <c r="P34" s="81">
        <v>2.5</v>
      </c>
      <c r="Q34" s="81">
        <v>19.2</v>
      </c>
      <c r="R34" s="82" t="s">
        <v>28</v>
      </c>
    </row>
    <row r="35" spans="1:27" ht="15" customHeight="1" x14ac:dyDescent="0.25">
      <c r="A35" s="79">
        <v>26</v>
      </c>
      <c r="B35" s="81">
        <v>23.2</v>
      </c>
      <c r="C35" s="81">
        <v>29.1</v>
      </c>
      <c r="D35" s="84">
        <v>0.6875</v>
      </c>
      <c r="E35" s="81">
        <v>16.399999999999999</v>
      </c>
      <c r="F35" s="84">
        <v>0.22916666666666666</v>
      </c>
      <c r="G35" s="81">
        <v>58</v>
      </c>
      <c r="H35" s="81">
        <v>83</v>
      </c>
      <c r="I35" s="81">
        <v>38</v>
      </c>
      <c r="J35" s="81">
        <v>1019.5</v>
      </c>
      <c r="K35" s="81">
        <v>1015.4</v>
      </c>
      <c r="L35" s="81">
        <v>230</v>
      </c>
      <c r="M35" s="81">
        <v>886</v>
      </c>
      <c r="N35" s="81">
        <v>0</v>
      </c>
      <c r="O35" s="81">
        <v>0</v>
      </c>
      <c r="P35" s="81">
        <v>2</v>
      </c>
      <c r="Q35" s="81">
        <v>16.100000000000001</v>
      </c>
      <c r="R35" s="82" t="s">
        <v>27</v>
      </c>
    </row>
    <row r="36" spans="1:27" ht="15" customHeight="1" x14ac:dyDescent="0.25">
      <c r="A36" s="79">
        <v>27</v>
      </c>
      <c r="B36" s="81">
        <v>24.1</v>
      </c>
      <c r="C36" s="81">
        <v>30.7</v>
      </c>
      <c r="D36" s="84">
        <v>0.625</v>
      </c>
      <c r="E36" s="81">
        <v>17.2</v>
      </c>
      <c r="F36" s="84">
        <v>0.25</v>
      </c>
      <c r="G36" s="81">
        <v>64</v>
      </c>
      <c r="H36" s="81">
        <v>86</v>
      </c>
      <c r="I36" s="81">
        <v>39</v>
      </c>
      <c r="J36" s="81">
        <v>1016.9</v>
      </c>
      <c r="K36" s="81">
        <v>1011.9</v>
      </c>
      <c r="L36" s="81">
        <v>228</v>
      </c>
      <c r="M36" s="81">
        <v>953</v>
      </c>
      <c r="N36" s="81">
        <v>0</v>
      </c>
      <c r="O36" s="81">
        <v>0.2</v>
      </c>
      <c r="P36" s="81">
        <v>4.3</v>
      </c>
      <c r="Q36" s="81">
        <v>24.1</v>
      </c>
      <c r="R36" s="82" t="s">
        <v>25</v>
      </c>
      <c r="X36" s="91" t="s">
        <v>44</v>
      </c>
      <c r="Y36" s="92"/>
      <c r="Z36" s="93"/>
      <c r="AA36" s="49">
        <v>5</v>
      </c>
    </row>
    <row r="37" spans="1:27" x14ac:dyDescent="0.25">
      <c r="A37" s="79">
        <v>28</v>
      </c>
      <c r="B37" s="81">
        <v>23.9</v>
      </c>
      <c r="C37" s="81">
        <v>30.2</v>
      </c>
      <c r="D37" s="84">
        <v>0.66666666666666663</v>
      </c>
      <c r="E37" s="81">
        <v>17.5</v>
      </c>
      <c r="F37" s="84">
        <v>0.22916666666666666</v>
      </c>
      <c r="G37" s="81">
        <v>68</v>
      </c>
      <c r="H37" s="81">
        <v>90</v>
      </c>
      <c r="I37" s="81">
        <v>47</v>
      </c>
      <c r="J37" s="81">
        <v>1017.1</v>
      </c>
      <c r="K37" s="81">
        <v>1014</v>
      </c>
      <c r="L37" s="81">
        <v>218</v>
      </c>
      <c r="M37" s="81">
        <v>886</v>
      </c>
      <c r="N37" s="81">
        <v>0</v>
      </c>
      <c r="O37" s="81">
        <v>0</v>
      </c>
      <c r="P37" s="81">
        <v>3.5</v>
      </c>
      <c r="Q37" s="81">
        <v>24.1</v>
      </c>
      <c r="R37" s="82" t="s">
        <v>26</v>
      </c>
      <c r="X37" s="91" t="s">
        <v>45</v>
      </c>
      <c r="Y37" s="92"/>
      <c r="Z37" s="93"/>
      <c r="AA37" s="49">
        <v>14</v>
      </c>
    </row>
    <row r="38" spans="1:27" x14ac:dyDescent="0.25">
      <c r="A38" s="79">
        <v>29</v>
      </c>
      <c r="B38" s="81">
        <v>24.5</v>
      </c>
      <c r="C38" s="81">
        <v>29.5</v>
      </c>
      <c r="D38" s="84">
        <v>0.70833333333333337</v>
      </c>
      <c r="E38" s="81">
        <v>18.899999999999999</v>
      </c>
      <c r="F38" s="84">
        <v>0.22916666666666666</v>
      </c>
      <c r="G38" s="81">
        <v>65</v>
      </c>
      <c r="H38" s="81">
        <v>90</v>
      </c>
      <c r="I38" s="81">
        <v>47</v>
      </c>
      <c r="J38" s="81">
        <v>1019.2</v>
      </c>
      <c r="K38" s="81">
        <v>1017.2</v>
      </c>
      <c r="L38" s="81">
        <v>176</v>
      </c>
      <c r="M38" s="81">
        <v>881</v>
      </c>
      <c r="N38" s="81">
        <v>0</v>
      </c>
      <c r="O38" s="81">
        <v>0</v>
      </c>
      <c r="P38" s="81">
        <v>5.6</v>
      </c>
      <c r="Q38" s="81">
        <v>20.9</v>
      </c>
      <c r="R38" s="82" t="s">
        <v>26</v>
      </c>
      <c r="X38" s="94" t="s">
        <v>37</v>
      </c>
      <c r="Y38" s="94"/>
      <c r="Z38" s="94"/>
      <c r="AA38" s="49">
        <v>7</v>
      </c>
    </row>
    <row r="39" spans="1:27" x14ac:dyDescent="0.25">
      <c r="A39" s="75">
        <v>30</v>
      </c>
      <c r="B39" s="77">
        <v>25.3</v>
      </c>
      <c r="C39" s="77">
        <v>31</v>
      </c>
      <c r="D39" s="85">
        <v>0.66666666666666663</v>
      </c>
      <c r="E39" s="77">
        <v>18.899999999999999</v>
      </c>
      <c r="F39" s="85">
        <v>0.25</v>
      </c>
      <c r="G39" s="77">
        <v>62</v>
      </c>
      <c r="H39" s="77">
        <v>85</v>
      </c>
      <c r="I39" s="77">
        <v>41</v>
      </c>
      <c r="J39" s="77">
        <v>1019.5</v>
      </c>
      <c r="K39" s="77">
        <v>1017.3</v>
      </c>
      <c r="L39" s="77">
        <v>237</v>
      </c>
      <c r="M39" s="77">
        <v>893</v>
      </c>
      <c r="N39" s="77">
        <v>0</v>
      </c>
      <c r="O39" s="77">
        <v>0</v>
      </c>
      <c r="P39" s="77">
        <v>3.3</v>
      </c>
      <c r="Q39" s="77">
        <v>19.2</v>
      </c>
      <c r="R39" s="78" t="s">
        <v>24</v>
      </c>
      <c r="X39" s="6" t="s">
        <v>9</v>
      </c>
      <c r="Y39" s="29">
        <v>30.4</v>
      </c>
      <c r="Z39" s="49" t="s">
        <v>10</v>
      </c>
      <c r="AA39" s="7">
        <v>42171</v>
      </c>
    </row>
    <row r="40" spans="1:27" x14ac:dyDescent="0.25">
      <c r="A40" s="86"/>
      <c r="B40" s="4"/>
      <c r="C40" s="4"/>
      <c r="D40" s="87"/>
      <c r="E40" s="4"/>
      <c r="F40" s="87"/>
      <c r="G40" s="4"/>
      <c r="H40" s="4"/>
      <c r="I40" s="4"/>
      <c r="J40" s="87"/>
      <c r="K40" s="4"/>
      <c r="L40" s="4"/>
      <c r="M40" s="4"/>
      <c r="N40" s="4"/>
      <c r="O40" s="4"/>
      <c r="P40" s="4"/>
      <c r="Q40" s="4"/>
      <c r="R40" s="88"/>
    </row>
    <row r="41" spans="1:27" x14ac:dyDescent="0.25">
      <c r="A41" s="1"/>
      <c r="B41" s="26">
        <f>AVERAGE(B30:B39)</f>
        <v>22.69</v>
      </c>
      <c r="C41" s="26">
        <f>AVERAGE(C30:C39)</f>
        <v>28.479999999999997</v>
      </c>
      <c r="D41" s="26"/>
      <c r="E41" s="26">
        <f>AVERAGE(E30:E39)</f>
        <v>16.440000000000001</v>
      </c>
      <c r="F41" s="27"/>
      <c r="G41" s="45">
        <f t="shared" ref="G41:M41" si="2">AVERAGE(G30:G39)</f>
        <v>64.7</v>
      </c>
      <c r="H41" s="45">
        <f t="shared" si="2"/>
        <v>87.8</v>
      </c>
      <c r="I41" s="45">
        <f t="shared" si="2"/>
        <v>43.5</v>
      </c>
      <c r="J41" s="26">
        <f t="shared" si="2"/>
        <v>1017.8399999999999</v>
      </c>
      <c r="K41" s="26">
        <f t="shared" si="2"/>
        <v>1013.4599999999998</v>
      </c>
      <c r="L41" s="26">
        <f t="shared" si="2"/>
        <v>206.9</v>
      </c>
      <c r="M41" s="26">
        <f t="shared" si="2"/>
        <v>974.5</v>
      </c>
      <c r="N41" s="46"/>
      <c r="O41" s="26">
        <f>SUM(O30:O39)</f>
        <v>28.4</v>
      </c>
      <c r="P41" s="26">
        <f>AVERAGE(P30:P39)</f>
        <v>4.17</v>
      </c>
      <c r="Q41" s="26">
        <f>AVERAGE(Q30:Q39)</f>
        <v>24.889999999999997</v>
      </c>
      <c r="R41" s="40"/>
    </row>
    <row r="42" spans="1:27" x14ac:dyDescent="0.25">
      <c r="A42" s="35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20"/>
      <c r="M42" s="20"/>
      <c r="N42" s="20"/>
      <c r="O42" s="20"/>
      <c r="P42" s="20"/>
      <c r="Q42" s="20"/>
      <c r="R42" s="21"/>
    </row>
    <row r="43" spans="1:27" x14ac:dyDescent="0.25">
      <c r="A43" s="2"/>
      <c r="B43" s="5">
        <f>AVERAGE(B4:B13,B17:B26,B30:B39)</f>
        <v>23.520000000000003</v>
      </c>
      <c r="C43" s="5">
        <f>AVERAGE(C4:C13,C17:C26,C30:C39)</f>
        <v>29.560000000000009</v>
      </c>
      <c r="D43" s="3"/>
      <c r="E43" s="5">
        <f>AVERAGE(E4:E13,E17:E26,E30:E39)</f>
        <v>17.803333333333327</v>
      </c>
      <c r="F43" s="3"/>
      <c r="G43" s="47">
        <f t="shared" ref="G43:M43" si="3">AVERAGE(G4:G13,G17:G26,G30:G39)</f>
        <v>67.36666666666666</v>
      </c>
      <c r="H43" s="47">
        <f t="shared" si="3"/>
        <v>88.066666666666663</v>
      </c>
      <c r="I43" s="47">
        <f t="shared" si="3"/>
        <v>45.033333333333331</v>
      </c>
      <c r="J43" s="5">
        <f t="shared" si="3"/>
        <v>1016.8200000000002</v>
      </c>
      <c r="K43" s="5">
        <f t="shared" si="3"/>
        <v>1013.046666666667</v>
      </c>
      <c r="L43" s="5">
        <f t="shared" si="3"/>
        <v>199.16666666666666</v>
      </c>
      <c r="M43" s="5">
        <f t="shared" si="3"/>
        <v>927.93333333333328</v>
      </c>
      <c r="N43" s="42"/>
      <c r="O43" s="5">
        <f>SUM(O4:O13,O17:O26,O30:O39)</f>
        <v>74.600000000000009</v>
      </c>
      <c r="P43" s="5">
        <f>AVERAGE(P4:P13,P17:P26,P30:P39)</f>
        <v>3.649999999999999</v>
      </c>
      <c r="Q43" s="5">
        <f>AVERAGE(Q4:Q13,Q17:Q26,Q30:Q39)</f>
        <v>25.126666666666672</v>
      </c>
      <c r="R43" s="43"/>
    </row>
    <row r="46" spans="1:27" x14ac:dyDescent="0.25">
      <c r="I46" s="4"/>
      <c r="J46" s="4"/>
      <c r="K46" s="4"/>
    </row>
    <row r="47" spans="1:27" x14ac:dyDescent="0.25">
      <c r="I47" s="8"/>
      <c r="J47" s="4"/>
      <c r="K47" s="4"/>
      <c r="L47" s="4"/>
      <c r="M47" s="4"/>
    </row>
    <row r="48" spans="1:27" x14ac:dyDescent="0.25">
      <c r="I48" s="8"/>
      <c r="J48" s="4"/>
      <c r="K48" s="4"/>
      <c r="L48" s="4"/>
      <c r="M48" s="4"/>
    </row>
    <row r="49" spans="9:13" x14ac:dyDescent="0.25">
      <c r="I49" s="8"/>
      <c r="J49" s="4"/>
      <c r="K49" s="4"/>
      <c r="L49" s="4"/>
      <c r="M49" s="4"/>
    </row>
    <row r="50" spans="9:13" x14ac:dyDescent="0.25">
      <c r="I50" s="8"/>
      <c r="J50" s="4"/>
      <c r="K50" s="4"/>
      <c r="L50" s="4"/>
      <c r="M50" s="4"/>
    </row>
    <row r="51" spans="9:13" x14ac:dyDescent="0.25">
      <c r="I51" s="4"/>
      <c r="J51" s="4"/>
      <c r="K51" s="4"/>
      <c r="L51" s="4"/>
      <c r="M51" s="4"/>
    </row>
    <row r="52" spans="9:13" x14ac:dyDescent="0.25">
      <c r="L52" s="4"/>
      <c r="M52" s="4"/>
    </row>
  </sheetData>
  <mergeCells count="21">
    <mergeCell ref="X36:Z36"/>
    <mergeCell ref="X37:Z37"/>
    <mergeCell ref="X38:Z38"/>
    <mergeCell ref="G1:G2"/>
    <mergeCell ref="H1:H2"/>
    <mergeCell ref="I1:I2"/>
    <mergeCell ref="J1:J2"/>
    <mergeCell ref="K1:K2"/>
    <mergeCell ref="L1:L2"/>
    <mergeCell ref="M1:M2"/>
    <mergeCell ref="N1:N2"/>
    <mergeCell ref="O1:O2"/>
    <mergeCell ref="P1:P2"/>
    <mergeCell ref="Q1:Q2"/>
    <mergeCell ref="R1:R2"/>
    <mergeCell ref="F1:F2"/>
    <mergeCell ref="A1:A2"/>
    <mergeCell ref="B1:B2"/>
    <mergeCell ref="C1:C2"/>
    <mergeCell ref="D1:D2"/>
    <mergeCell ref="E1:E2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3"/>
  <sheetViews>
    <sheetView workbookViewId="0">
      <selection activeCell="AC37" sqref="AC37"/>
    </sheetView>
  </sheetViews>
  <sheetFormatPr defaultRowHeight="15" x14ac:dyDescent="0.25"/>
  <cols>
    <col min="1" max="2" width="10.7109375" customWidth="1"/>
    <col min="3" max="3" width="10.28515625" customWidth="1"/>
    <col min="4" max="4" width="10.7109375" customWidth="1"/>
    <col min="5" max="5" width="10" customWidth="1"/>
    <col min="6" max="6" width="10.7109375" customWidth="1"/>
    <col min="7" max="7" width="8.5703125" customWidth="1"/>
    <col min="8" max="8" width="7.7109375" customWidth="1"/>
    <col min="9" max="9" width="7.28515625" customWidth="1"/>
    <col min="10" max="10" width="9.7109375" customWidth="1"/>
    <col min="11" max="11" width="9.140625" customWidth="1"/>
    <col min="12" max="15" width="10.7109375" customWidth="1"/>
    <col min="16" max="16" width="9.85546875" customWidth="1"/>
    <col min="17" max="17" width="10" customWidth="1"/>
    <col min="18" max="18" width="8.140625" customWidth="1"/>
    <col min="19" max="29" width="10.7109375" customWidth="1"/>
  </cols>
  <sheetData>
    <row r="1" spans="1:18" ht="15" customHeight="1" x14ac:dyDescent="0.25">
      <c r="A1" s="90" t="s">
        <v>3</v>
      </c>
      <c r="B1" s="90" t="s">
        <v>8</v>
      </c>
      <c r="C1" s="90" t="s">
        <v>12</v>
      </c>
      <c r="D1" s="90" t="s">
        <v>4</v>
      </c>
      <c r="E1" s="90" t="s">
        <v>13</v>
      </c>
      <c r="F1" s="90" t="s">
        <v>4</v>
      </c>
      <c r="G1" s="90" t="s">
        <v>14</v>
      </c>
      <c r="H1" s="90" t="s">
        <v>15</v>
      </c>
      <c r="I1" s="90" t="s">
        <v>16</v>
      </c>
      <c r="J1" s="90" t="s">
        <v>17</v>
      </c>
      <c r="K1" s="90" t="s">
        <v>18</v>
      </c>
      <c r="L1" s="90" t="s">
        <v>33</v>
      </c>
      <c r="M1" s="90" t="s">
        <v>34</v>
      </c>
      <c r="N1" s="90" t="s">
        <v>19</v>
      </c>
      <c r="O1" s="90" t="s">
        <v>5</v>
      </c>
      <c r="P1" s="90" t="s">
        <v>20</v>
      </c>
      <c r="Q1" s="90" t="s">
        <v>21</v>
      </c>
      <c r="R1" s="90" t="s">
        <v>22</v>
      </c>
    </row>
    <row r="2" spans="1:18" x14ac:dyDescent="0.25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</row>
    <row r="3" spans="1:18" x14ac:dyDescent="0.25">
      <c r="A3" s="48"/>
      <c r="B3" s="44"/>
      <c r="C3" s="44"/>
      <c r="D3" s="44"/>
      <c r="E3" s="44"/>
      <c r="F3" s="44"/>
      <c r="G3" s="44"/>
      <c r="H3" s="44"/>
      <c r="I3" s="44"/>
      <c r="J3" s="44"/>
      <c r="K3" s="44"/>
      <c r="L3" s="32"/>
      <c r="M3" s="32"/>
      <c r="N3" s="32"/>
      <c r="O3" s="32"/>
      <c r="P3" s="32"/>
      <c r="Q3" s="32"/>
      <c r="R3" s="34"/>
    </row>
    <row r="4" spans="1:18" ht="15" customHeight="1" x14ac:dyDescent="0.25">
      <c r="A4" s="67">
        <v>1</v>
      </c>
      <c r="B4" s="68">
        <v>25.7</v>
      </c>
      <c r="C4" s="68">
        <v>32.200000000000003</v>
      </c>
      <c r="D4" s="83">
        <v>0.66666666666666663</v>
      </c>
      <c r="E4" s="68">
        <v>18.899999999999999</v>
      </c>
      <c r="F4" s="83">
        <v>0.27083333333333331</v>
      </c>
      <c r="G4" s="68">
        <v>63</v>
      </c>
      <c r="H4" s="68">
        <v>89</v>
      </c>
      <c r="I4" s="68">
        <v>34</v>
      </c>
      <c r="J4" s="68">
        <v>1019.5</v>
      </c>
      <c r="K4" s="68">
        <v>1018.1</v>
      </c>
      <c r="L4" s="68">
        <v>225</v>
      </c>
      <c r="M4" s="68">
        <v>874</v>
      </c>
      <c r="N4" s="68">
        <v>0</v>
      </c>
      <c r="O4" s="68">
        <v>0</v>
      </c>
      <c r="P4" s="68">
        <v>4.5999999999999996</v>
      </c>
      <c r="Q4" s="68">
        <v>22.5</v>
      </c>
      <c r="R4" s="69" t="s">
        <v>2</v>
      </c>
    </row>
    <row r="5" spans="1:18" ht="15" customHeight="1" x14ac:dyDescent="0.25">
      <c r="A5" s="79">
        <v>2</v>
      </c>
      <c r="B5" s="81">
        <v>26.6</v>
      </c>
      <c r="C5" s="81">
        <v>33.200000000000003</v>
      </c>
      <c r="D5" s="84">
        <v>0.6875</v>
      </c>
      <c r="E5" s="81">
        <v>20.2</v>
      </c>
      <c r="F5" s="84">
        <v>0.22916666666666666</v>
      </c>
      <c r="G5" s="81">
        <v>61</v>
      </c>
      <c r="H5" s="81">
        <v>83</v>
      </c>
      <c r="I5" s="81">
        <v>40</v>
      </c>
      <c r="J5" s="81">
        <v>1021.7</v>
      </c>
      <c r="K5" s="81">
        <v>1018.9</v>
      </c>
      <c r="L5" s="81">
        <v>222</v>
      </c>
      <c r="M5" s="81">
        <v>838</v>
      </c>
      <c r="N5" s="81">
        <v>0</v>
      </c>
      <c r="O5" s="81">
        <v>0</v>
      </c>
      <c r="P5" s="81">
        <v>4.2</v>
      </c>
      <c r="Q5" s="81">
        <v>22.5</v>
      </c>
      <c r="R5" s="82" t="s">
        <v>25</v>
      </c>
    </row>
    <row r="6" spans="1:18" ht="15" customHeight="1" x14ac:dyDescent="0.25">
      <c r="A6" s="79">
        <v>3</v>
      </c>
      <c r="B6" s="81">
        <v>27.5</v>
      </c>
      <c r="C6" s="81">
        <v>34</v>
      </c>
      <c r="D6" s="84">
        <v>0.6875</v>
      </c>
      <c r="E6" s="81">
        <v>20.7</v>
      </c>
      <c r="F6" s="84">
        <v>0.25</v>
      </c>
      <c r="G6" s="81">
        <v>61</v>
      </c>
      <c r="H6" s="81">
        <v>81</v>
      </c>
      <c r="I6" s="81">
        <v>44</v>
      </c>
      <c r="J6" s="81">
        <v>1022.8</v>
      </c>
      <c r="K6" s="81">
        <v>1020.2</v>
      </c>
      <c r="L6" s="81">
        <v>215</v>
      </c>
      <c r="M6" s="81">
        <v>831</v>
      </c>
      <c r="N6" s="81">
        <v>0</v>
      </c>
      <c r="O6" s="81">
        <v>0</v>
      </c>
      <c r="P6" s="81">
        <v>2.7</v>
      </c>
      <c r="Q6" s="81">
        <v>22.5</v>
      </c>
      <c r="R6" s="82" t="s">
        <v>1</v>
      </c>
    </row>
    <row r="7" spans="1:18" ht="15" customHeight="1" x14ac:dyDescent="0.25">
      <c r="A7" s="79">
        <v>4</v>
      </c>
      <c r="B7" s="81">
        <v>27.7</v>
      </c>
      <c r="C7" s="81">
        <v>34.1</v>
      </c>
      <c r="D7" s="84">
        <v>0.64583333333333337</v>
      </c>
      <c r="E7" s="81">
        <v>21</v>
      </c>
      <c r="F7" s="84">
        <v>0.22916666666666666</v>
      </c>
      <c r="G7" s="81">
        <v>64</v>
      </c>
      <c r="H7" s="81">
        <v>84</v>
      </c>
      <c r="I7" s="81">
        <v>45</v>
      </c>
      <c r="J7" s="81">
        <v>1022.3</v>
      </c>
      <c r="K7" s="81">
        <v>1017.5</v>
      </c>
      <c r="L7" s="81">
        <v>215</v>
      </c>
      <c r="M7" s="81">
        <v>817</v>
      </c>
      <c r="N7" s="81">
        <v>0</v>
      </c>
      <c r="O7" s="81">
        <v>0</v>
      </c>
      <c r="P7" s="81">
        <v>2.9</v>
      </c>
      <c r="Q7" s="81">
        <v>19.2</v>
      </c>
      <c r="R7" s="82" t="s">
        <v>6</v>
      </c>
    </row>
    <row r="8" spans="1:18" ht="15" customHeight="1" x14ac:dyDescent="0.25">
      <c r="A8" s="79">
        <v>5</v>
      </c>
      <c r="B8" s="81">
        <v>28.8</v>
      </c>
      <c r="C8" s="81">
        <v>34.700000000000003</v>
      </c>
      <c r="D8" s="84">
        <v>0.66666666666666663</v>
      </c>
      <c r="E8" s="81">
        <v>23.3</v>
      </c>
      <c r="F8" s="84">
        <v>0.1875</v>
      </c>
      <c r="G8" s="81">
        <v>66</v>
      </c>
      <c r="H8" s="81">
        <v>89</v>
      </c>
      <c r="I8" s="81">
        <v>47</v>
      </c>
      <c r="J8" s="81">
        <v>1018</v>
      </c>
      <c r="K8" s="81">
        <v>1014.7</v>
      </c>
      <c r="L8" s="81">
        <v>216</v>
      </c>
      <c r="M8" s="81">
        <v>816</v>
      </c>
      <c r="N8" s="81">
        <v>0</v>
      </c>
      <c r="O8" s="81">
        <v>0</v>
      </c>
      <c r="P8" s="81">
        <v>3.1</v>
      </c>
      <c r="Q8" s="81">
        <v>17.7</v>
      </c>
      <c r="R8" s="82" t="s">
        <v>26</v>
      </c>
    </row>
    <row r="9" spans="1:18" ht="15" customHeight="1" x14ac:dyDescent="0.25">
      <c r="A9" s="79">
        <v>6</v>
      </c>
      <c r="B9" s="81">
        <v>29.3</v>
      </c>
      <c r="C9" s="81">
        <v>35.700000000000003</v>
      </c>
      <c r="D9" s="84">
        <v>0.6875</v>
      </c>
      <c r="E9" s="81">
        <v>23.6</v>
      </c>
      <c r="F9" s="84">
        <v>0.25</v>
      </c>
      <c r="G9" s="81">
        <v>69</v>
      </c>
      <c r="H9" s="81">
        <v>86</v>
      </c>
      <c r="I9" s="81">
        <v>51</v>
      </c>
      <c r="J9" s="81">
        <v>1016.4</v>
      </c>
      <c r="K9" s="81">
        <v>1014.2</v>
      </c>
      <c r="L9" s="81">
        <v>212</v>
      </c>
      <c r="M9" s="81">
        <v>803</v>
      </c>
      <c r="N9" s="81">
        <v>0</v>
      </c>
      <c r="O9" s="81">
        <v>0</v>
      </c>
      <c r="P9" s="81">
        <v>4.3</v>
      </c>
      <c r="Q9" s="81">
        <v>24.1</v>
      </c>
      <c r="R9" s="82" t="s">
        <v>0</v>
      </c>
    </row>
    <row r="10" spans="1:18" ht="15" customHeight="1" x14ac:dyDescent="0.25">
      <c r="A10" s="79">
        <v>7</v>
      </c>
      <c r="B10" s="81">
        <v>29.9</v>
      </c>
      <c r="C10" s="81">
        <v>36.1</v>
      </c>
      <c r="D10" s="84">
        <v>0.6875</v>
      </c>
      <c r="E10" s="81">
        <v>24.6</v>
      </c>
      <c r="F10" s="84">
        <v>0.27083333333333331</v>
      </c>
      <c r="G10" s="81">
        <v>69</v>
      </c>
      <c r="H10" s="81">
        <v>90</v>
      </c>
      <c r="I10" s="81">
        <v>47</v>
      </c>
      <c r="J10" s="81">
        <v>1015.4</v>
      </c>
      <c r="K10" s="81">
        <v>1009.7</v>
      </c>
      <c r="L10" s="81">
        <v>214</v>
      </c>
      <c r="M10" s="81">
        <v>796</v>
      </c>
      <c r="N10" s="81">
        <v>0</v>
      </c>
      <c r="O10" s="81">
        <v>0</v>
      </c>
      <c r="P10" s="81">
        <v>3.8</v>
      </c>
      <c r="Q10" s="81">
        <v>25.7</v>
      </c>
      <c r="R10" s="82" t="s">
        <v>24</v>
      </c>
    </row>
    <row r="11" spans="1:18" ht="15" customHeight="1" x14ac:dyDescent="0.25">
      <c r="A11" s="79">
        <v>8</v>
      </c>
      <c r="B11" s="81">
        <v>29.5</v>
      </c>
      <c r="C11" s="81">
        <v>35.4</v>
      </c>
      <c r="D11" s="84">
        <v>0.66666666666666663</v>
      </c>
      <c r="E11" s="81">
        <v>24.4</v>
      </c>
      <c r="F11" s="84">
        <v>0.25</v>
      </c>
      <c r="G11" s="81">
        <v>70</v>
      </c>
      <c r="H11" s="81">
        <v>92</v>
      </c>
      <c r="I11" s="81">
        <v>44</v>
      </c>
      <c r="J11" s="81">
        <v>1009.7</v>
      </c>
      <c r="K11" s="81">
        <v>1002.5</v>
      </c>
      <c r="L11" s="81">
        <v>205</v>
      </c>
      <c r="M11" s="81">
        <v>856</v>
      </c>
      <c r="N11" s="81">
        <v>0</v>
      </c>
      <c r="O11" s="81">
        <v>0</v>
      </c>
      <c r="P11" s="81">
        <v>3.6</v>
      </c>
      <c r="Q11" s="81">
        <v>24.1</v>
      </c>
      <c r="R11" s="82" t="s">
        <v>26</v>
      </c>
    </row>
    <row r="12" spans="1:18" ht="15" customHeight="1" x14ac:dyDescent="0.25">
      <c r="A12" s="79">
        <v>9</v>
      </c>
      <c r="B12" s="81">
        <v>25.7</v>
      </c>
      <c r="C12" s="81">
        <v>29.7</v>
      </c>
      <c r="D12" s="84">
        <v>0.66666666666666663</v>
      </c>
      <c r="E12" s="81">
        <v>22.8</v>
      </c>
      <c r="F12" s="84">
        <v>0.27083333333333331</v>
      </c>
      <c r="G12" s="81">
        <v>66</v>
      </c>
      <c r="H12" s="81">
        <v>84</v>
      </c>
      <c r="I12" s="81">
        <v>53</v>
      </c>
      <c r="J12" s="81">
        <v>1014.3</v>
      </c>
      <c r="K12" s="81">
        <v>1005.5</v>
      </c>
      <c r="L12" s="81">
        <v>200</v>
      </c>
      <c r="M12" s="81">
        <v>916</v>
      </c>
      <c r="N12" s="81">
        <v>0</v>
      </c>
      <c r="O12" s="81">
        <v>0</v>
      </c>
      <c r="P12" s="81">
        <v>7.4</v>
      </c>
      <c r="Q12" s="81">
        <v>32.200000000000003</v>
      </c>
      <c r="R12" s="82" t="s">
        <v>27</v>
      </c>
    </row>
    <row r="13" spans="1:18" ht="15" customHeight="1" x14ac:dyDescent="0.25">
      <c r="A13" s="75">
        <v>10</v>
      </c>
      <c r="B13" s="77">
        <v>24.8</v>
      </c>
      <c r="C13" s="77">
        <v>30.1</v>
      </c>
      <c r="D13" s="85">
        <v>0.625</v>
      </c>
      <c r="E13" s="77">
        <v>19.2</v>
      </c>
      <c r="F13" s="85">
        <v>0.27083333333333331</v>
      </c>
      <c r="G13" s="77">
        <v>58</v>
      </c>
      <c r="H13" s="77">
        <v>74</v>
      </c>
      <c r="I13" s="77">
        <v>42</v>
      </c>
      <c r="J13" s="77">
        <v>1018.3</v>
      </c>
      <c r="K13" s="77">
        <v>1014.4</v>
      </c>
      <c r="L13" s="77">
        <v>215</v>
      </c>
      <c r="M13" s="77">
        <v>930</v>
      </c>
      <c r="N13" s="77">
        <v>0</v>
      </c>
      <c r="O13" s="77">
        <v>0</v>
      </c>
      <c r="P13" s="77">
        <v>4.2</v>
      </c>
      <c r="Q13" s="77">
        <v>24.1</v>
      </c>
      <c r="R13" s="78" t="s">
        <v>28</v>
      </c>
    </row>
    <row r="14" spans="1:18" x14ac:dyDescent="0.25">
      <c r="A14" s="13"/>
      <c r="B14" s="23"/>
      <c r="C14" s="23"/>
      <c r="D14" s="14"/>
      <c r="E14" s="23"/>
      <c r="F14" s="14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16"/>
    </row>
    <row r="15" spans="1:18" x14ac:dyDescent="0.25">
      <c r="A15" s="25"/>
      <c r="B15" s="26">
        <f>AVERAGE(B4:B13)</f>
        <v>27.55</v>
      </c>
      <c r="C15" s="26">
        <f>AVERAGE(C4:C13)</f>
        <v>33.519999999999996</v>
      </c>
      <c r="D15" s="27"/>
      <c r="E15" s="26">
        <f>AVERAGE(E4:E13)</f>
        <v>21.869999999999997</v>
      </c>
      <c r="F15" s="27"/>
      <c r="G15" s="45">
        <f t="shared" ref="G15:M15" si="0">AVERAGE(G4:G13)</f>
        <v>64.7</v>
      </c>
      <c r="H15" s="45">
        <f t="shared" si="0"/>
        <v>85.2</v>
      </c>
      <c r="I15" s="45">
        <f t="shared" si="0"/>
        <v>44.7</v>
      </c>
      <c r="J15" s="26">
        <f t="shared" si="0"/>
        <v>1017.8399999999998</v>
      </c>
      <c r="K15" s="26">
        <f t="shared" si="0"/>
        <v>1013.5699999999999</v>
      </c>
      <c r="L15" s="26">
        <f t="shared" si="0"/>
        <v>213.9</v>
      </c>
      <c r="M15" s="26">
        <f t="shared" si="0"/>
        <v>847.7</v>
      </c>
      <c r="N15" s="26"/>
      <c r="O15" s="26">
        <f>SUM(O4:O13)</f>
        <v>0</v>
      </c>
      <c r="P15" s="26">
        <f>AVERAGE(P4:P13)</f>
        <v>4.08</v>
      </c>
      <c r="Q15" s="26">
        <f>AVERAGE(Q4:Q13)</f>
        <v>23.46</v>
      </c>
      <c r="R15" s="28"/>
    </row>
    <row r="16" spans="1:18" x14ac:dyDescent="0.25">
      <c r="A16" s="13"/>
      <c r="B16" s="23"/>
      <c r="C16" s="23"/>
      <c r="D16" s="14"/>
      <c r="E16" s="23"/>
      <c r="F16" s="14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16"/>
    </row>
    <row r="17" spans="1:18" ht="15" customHeight="1" x14ac:dyDescent="0.25">
      <c r="A17" s="67">
        <v>11</v>
      </c>
      <c r="B17" s="68">
        <v>25.3</v>
      </c>
      <c r="C17" s="68">
        <v>32.200000000000003</v>
      </c>
      <c r="D17" s="83">
        <v>0.70833333333333337</v>
      </c>
      <c r="E17" s="68">
        <v>17.600000000000001</v>
      </c>
      <c r="F17" s="83">
        <v>0.27083333333333331</v>
      </c>
      <c r="G17" s="68">
        <v>58</v>
      </c>
      <c r="H17" s="68">
        <v>84</v>
      </c>
      <c r="I17" s="68">
        <v>37</v>
      </c>
      <c r="J17" s="68">
        <v>1017</v>
      </c>
      <c r="K17" s="68">
        <v>1012.7</v>
      </c>
      <c r="L17" s="68">
        <v>220</v>
      </c>
      <c r="M17" s="68">
        <v>867</v>
      </c>
      <c r="N17" s="68">
        <v>0</v>
      </c>
      <c r="O17" s="68">
        <v>0</v>
      </c>
      <c r="P17" s="68">
        <v>2.6</v>
      </c>
      <c r="Q17" s="68">
        <v>24.1</v>
      </c>
      <c r="R17" s="69" t="s">
        <v>28</v>
      </c>
    </row>
    <row r="18" spans="1:18" ht="15" customHeight="1" x14ac:dyDescent="0.25">
      <c r="A18" s="79">
        <v>12</v>
      </c>
      <c r="B18" s="81">
        <v>27.1</v>
      </c>
      <c r="C18" s="81">
        <v>33.4</v>
      </c>
      <c r="D18" s="84">
        <v>0.6875</v>
      </c>
      <c r="E18" s="81">
        <v>20.5</v>
      </c>
      <c r="F18" s="84">
        <v>0.20833333333333334</v>
      </c>
      <c r="G18" s="81">
        <v>59</v>
      </c>
      <c r="H18" s="81">
        <v>83</v>
      </c>
      <c r="I18" s="81">
        <v>42</v>
      </c>
      <c r="J18" s="81">
        <v>1015</v>
      </c>
      <c r="K18" s="81">
        <v>1011.1</v>
      </c>
      <c r="L18" s="81">
        <v>216</v>
      </c>
      <c r="M18" s="81">
        <v>823</v>
      </c>
      <c r="N18" s="81">
        <v>0</v>
      </c>
      <c r="O18" s="81">
        <v>0</v>
      </c>
      <c r="P18" s="81">
        <v>3</v>
      </c>
      <c r="Q18" s="81">
        <v>17.7</v>
      </c>
      <c r="R18" s="82" t="s">
        <v>25</v>
      </c>
    </row>
    <row r="19" spans="1:18" ht="15" customHeight="1" x14ac:dyDescent="0.25">
      <c r="A19" s="79">
        <v>13</v>
      </c>
      <c r="B19" s="81">
        <v>27.4</v>
      </c>
      <c r="C19" s="81">
        <v>32.700000000000003</v>
      </c>
      <c r="D19" s="84">
        <v>0.6875</v>
      </c>
      <c r="E19" s="81">
        <v>22.1</v>
      </c>
      <c r="F19" s="84">
        <v>0.25</v>
      </c>
      <c r="G19" s="81">
        <v>65</v>
      </c>
      <c r="H19" s="81">
        <v>83</v>
      </c>
      <c r="I19" s="81">
        <v>51</v>
      </c>
      <c r="J19" s="81">
        <v>1012.9</v>
      </c>
      <c r="K19" s="81">
        <v>1010</v>
      </c>
      <c r="L19" s="81">
        <v>172</v>
      </c>
      <c r="M19" s="81">
        <v>988</v>
      </c>
      <c r="N19" s="81">
        <v>0</v>
      </c>
      <c r="O19" s="81">
        <v>0</v>
      </c>
      <c r="P19" s="81">
        <v>3.3</v>
      </c>
      <c r="Q19" s="81">
        <v>20.9</v>
      </c>
      <c r="R19" s="82" t="s">
        <v>24</v>
      </c>
    </row>
    <row r="20" spans="1:18" ht="15" customHeight="1" x14ac:dyDescent="0.25">
      <c r="A20" s="79">
        <v>14</v>
      </c>
      <c r="B20" s="81">
        <v>27.4</v>
      </c>
      <c r="C20" s="81">
        <v>33.5</v>
      </c>
      <c r="D20" s="84">
        <v>0.6875</v>
      </c>
      <c r="E20" s="81">
        <v>21.7</v>
      </c>
      <c r="F20" s="84">
        <v>0.27083333333333331</v>
      </c>
      <c r="G20" s="81">
        <v>67</v>
      </c>
      <c r="H20" s="81">
        <v>86</v>
      </c>
      <c r="I20" s="81">
        <v>49</v>
      </c>
      <c r="J20" s="81">
        <v>1014.3</v>
      </c>
      <c r="K20" s="81">
        <v>1012.4</v>
      </c>
      <c r="L20" s="81">
        <v>216</v>
      </c>
      <c r="M20" s="81">
        <v>814</v>
      </c>
      <c r="N20" s="81">
        <v>0</v>
      </c>
      <c r="O20" s="81">
        <v>0</v>
      </c>
      <c r="P20" s="81">
        <v>4.5999999999999996</v>
      </c>
      <c r="Q20" s="81">
        <v>20.9</v>
      </c>
      <c r="R20" s="82" t="s">
        <v>28</v>
      </c>
    </row>
    <row r="21" spans="1:18" ht="15" customHeight="1" x14ac:dyDescent="0.25">
      <c r="A21" s="79">
        <v>15</v>
      </c>
      <c r="B21" s="81">
        <v>28.6</v>
      </c>
      <c r="C21" s="81">
        <v>34.5</v>
      </c>
      <c r="D21" s="84">
        <v>0.60416666666666663</v>
      </c>
      <c r="E21" s="81">
        <v>22.9</v>
      </c>
      <c r="F21" s="84">
        <v>0.1875</v>
      </c>
      <c r="G21" s="81">
        <v>67</v>
      </c>
      <c r="H21" s="81">
        <v>82</v>
      </c>
      <c r="I21" s="81">
        <v>48</v>
      </c>
      <c r="J21" s="81">
        <v>1015.2</v>
      </c>
      <c r="K21" s="81">
        <v>1013.2</v>
      </c>
      <c r="L21" s="81">
        <v>209</v>
      </c>
      <c r="M21" s="81">
        <v>814</v>
      </c>
      <c r="N21" s="81">
        <v>0</v>
      </c>
      <c r="O21" s="81">
        <v>0</v>
      </c>
      <c r="P21" s="81">
        <v>5</v>
      </c>
      <c r="Q21" s="81">
        <v>22.5</v>
      </c>
      <c r="R21" s="82" t="s">
        <v>28</v>
      </c>
    </row>
    <row r="22" spans="1:18" ht="15" customHeight="1" x14ac:dyDescent="0.25">
      <c r="A22" s="79">
        <v>16</v>
      </c>
      <c r="B22" s="81">
        <v>29.6</v>
      </c>
      <c r="C22" s="81">
        <v>35.9</v>
      </c>
      <c r="D22" s="84">
        <v>0.6875</v>
      </c>
      <c r="E22" s="81">
        <v>23.5</v>
      </c>
      <c r="F22" s="84">
        <v>0.20833333333333334</v>
      </c>
      <c r="G22" s="81">
        <v>70</v>
      </c>
      <c r="H22" s="81">
        <v>92</v>
      </c>
      <c r="I22" s="81">
        <v>46</v>
      </c>
      <c r="J22" s="81">
        <v>1016.1</v>
      </c>
      <c r="K22" s="81">
        <v>1013.7</v>
      </c>
      <c r="L22" s="81">
        <v>217</v>
      </c>
      <c r="M22" s="81">
        <v>824</v>
      </c>
      <c r="N22" s="81">
        <v>0</v>
      </c>
      <c r="O22" s="81">
        <v>0</v>
      </c>
      <c r="P22" s="81">
        <v>4.0999999999999996</v>
      </c>
      <c r="Q22" s="81">
        <v>22.5</v>
      </c>
      <c r="R22" s="82" t="s">
        <v>28</v>
      </c>
    </row>
    <row r="23" spans="1:18" ht="15" customHeight="1" x14ac:dyDescent="0.25">
      <c r="A23" s="79">
        <v>17</v>
      </c>
      <c r="B23" s="81">
        <v>30.2</v>
      </c>
      <c r="C23" s="81">
        <v>36.5</v>
      </c>
      <c r="D23" s="84">
        <v>0.70833333333333337</v>
      </c>
      <c r="E23" s="81">
        <v>24.9</v>
      </c>
      <c r="F23" s="84">
        <v>0.25</v>
      </c>
      <c r="G23" s="81">
        <v>70</v>
      </c>
      <c r="H23" s="81">
        <v>93</v>
      </c>
      <c r="I23" s="81">
        <v>35</v>
      </c>
      <c r="J23" s="81">
        <v>1016</v>
      </c>
      <c r="K23" s="81">
        <v>1013.5</v>
      </c>
      <c r="L23" s="81">
        <v>216</v>
      </c>
      <c r="M23" s="81">
        <v>816</v>
      </c>
      <c r="N23" s="81">
        <v>0</v>
      </c>
      <c r="O23" s="81">
        <v>0</v>
      </c>
      <c r="P23" s="81">
        <v>2.4</v>
      </c>
      <c r="Q23" s="81">
        <v>17.7</v>
      </c>
      <c r="R23" s="82" t="s">
        <v>6</v>
      </c>
    </row>
    <row r="24" spans="1:18" ht="15" customHeight="1" x14ac:dyDescent="0.25">
      <c r="A24" s="79">
        <v>18</v>
      </c>
      <c r="B24" s="81">
        <v>30.1</v>
      </c>
      <c r="C24" s="81">
        <v>36.299999999999997</v>
      </c>
      <c r="D24" s="84">
        <v>0.66666666666666663</v>
      </c>
      <c r="E24" s="81">
        <v>23.9</v>
      </c>
      <c r="F24" s="84">
        <v>0.27083333333333331</v>
      </c>
      <c r="G24" s="81">
        <v>64</v>
      </c>
      <c r="H24" s="81">
        <v>86</v>
      </c>
      <c r="I24" s="81">
        <v>39</v>
      </c>
      <c r="J24" s="81">
        <v>1015.2</v>
      </c>
      <c r="K24" s="81">
        <v>1011.4</v>
      </c>
      <c r="L24" s="81">
        <v>213</v>
      </c>
      <c r="M24" s="81">
        <v>796</v>
      </c>
      <c r="N24" s="81">
        <v>0</v>
      </c>
      <c r="O24" s="81">
        <v>0</v>
      </c>
      <c r="P24" s="81">
        <v>2.6</v>
      </c>
      <c r="Q24" s="81">
        <v>17.7</v>
      </c>
      <c r="R24" s="82" t="s">
        <v>7</v>
      </c>
    </row>
    <row r="25" spans="1:18" ht="15" customHeight="1" x14ac:dyDescent="0.25">
      <c r="A25" s="79">
        <v>19</v>
      </c>
      <c r="B25" s="81">
        <v>30.3</v>
      </c>
      <c r="C25" s="81">
        <v>36.5</v>
      </c>
      <c r="D25" s="84">
        <v>0.72916666666666663</v>
      </c>
      <c r="E25" s="81">
        <v>24.1</v>
      </c>
      <c r="F25" s="84">
        <v>0.27083333333333331</v>
      </c>
      <c r="G25" s="81">
        <v>63</v>
      </c>
      <c r="H25" s="81">
        <v>89</v>
      </c>
      <c r="I25" s="81">
        <v>40</v>
      </c>
      <c r="J25" s="81">
        <v>1012.4</v>
      </c>
      <c r="K25" s="81">
        <v>1007.9</v>
      </c>
      <c r="L25" s="81">
        <v>214</v>
      </c>
      <c r="M25" s="81">
        <v>812</v>
      </c>
      <c r="N25" s="81">
        <v>0</v>
      </c>
      <c r="O25" s="81">
        <v>0</v>
      </c>
      <c r="P25" s="81">
        <v>1.8</v>
      </c>
      <c r="Q25" s="81">
        <v>19.2</v>
      </c>
      <c r="R25" s="82" t="s">
        <v>7</v>
      </c>
    </row>
    <row r="26" spans="1:18" ht="15" customHeight="1" x14ac:dyDescent="0.25">
      <c r="A26" s="75">
        <v>20</v>
      </c>
      <c r="B26" s="77">
        <v>29.5</v>
      </c>
      <c r="C26" s="77">
        <v>36.4</v>
      </c>
      <c r="D26" s="85">
        <v>0.66666666666666663</v>
      </c>
      <c r="E26" s="77">
        <v>22.3</v>
      </c>
      <c r="F26" s="85">
        <v>0.22916666666666666</v>
      </c>
      <c r="G26" s="77">
        <v>55</v>
      </c>
      <c r="H26" s="77">
        <v>74</v>
      </c>
      <c r="I26" s="77">
        <v>34</v>
      </c>
      <c r="J26" s="77">
        <v>1010.9</v>
      </c>
      <c r="K26" s="77">
        <v>1008.9</v>
      </c>
      <c r="L26" s="77">
        <v>218</v>
      </c>
      <c r="M26" s="77">
        <v>826</v>
      </c>
      <c r="N26" s="77">
        <v>0</v>
      </c>
      <c r="O26" s="77">
        <v>0</v>
      </c>
      <c r="P26" s="77">
        <v>3.1</v>
      </c>
      <c r="Q26" s="77">
        <v>22.5</v>
      </c>
      <c r="R26" s="78" t="s">
        <v>27</v>
      </c>
    </row>
    <row r="27" spans="1:18" x14ac:dyDescent="0.25">
      <c r="A27" s="13"/>
      <c r="B27" s="23"/>
      <c r="C27" s="23"/>
      <c r="D27" s="14"/>
      <c r="E27" s="23"/>
      <c r="F27" s="14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16"/>
    </row>
    <row r="28" spans="1:18" x14ac:dyDescent="0.25">
      <c r="A28" s="25"/>
      <c r="B28" s="26">
        <f>AVERAGE(B17:B26)</f>
        <v>28.55</v>
      </c>
      <c r="C28" s="26">
        <f>AVERAGE(C17:C26)</f>
        <v>34.79</v>
      </c>
      <c r="D28" s="26"/>
      <c r="E28" s="26">
        <f>AVERAGE(E17:E26)</f>
        <v>22.35</v>
      </c>
      <c r="F28" s="26"/>
      <c r="G28" s="45">
        <f t="shared" ref="G28:M28" si="1">AVERAGE(G17:G26)</f>
        <v>63.8</v>
      </c>
      <c r="H28" s="45">
        <f t="shared" si="1"/>
        <v>85.2</v>
      </c>
      <c r="I28" s="45">
        <f t="shared" si="1"/>
        <v>42.1</v>
      </c>
      <c r="J28" s="26">
        <f t="shared" si="1"/>
        <v>1014.5</v>
      </c>
      <c r="K28" s="26">
        <f t="shared" si="1"/>
        <v>1011.4799999999999</v>
      </c>
      <c r="L28" s="26">
        <f t="shared" si="1"/>
        <v>211.1</v>
      </c>
      <c r="M28" s="26">
        <f t="shared" si="1"/>
        <v>838</v>
      </c>
      <c r="N28" s="26"/>
      <c r="O28" s="26">
        <f>SUM(O17:O26)</f>
        <v>0</v>
      </c>
      <c r="P28" s="26">
        <f>AVERAGE(P17:P26)</f>
        <v>3.25</v>
      </c>
      <c r="Q28" s="26">
        <f>AVERAGE(Q17:Q26)</f>
        <v>20.569999999999997</v>
      </c>
      <c r="R28" s="28"/>
    </row>
    <row r="29" spans="1:18" x14ac:dyDescent="0.25">
      <c r="A29" s="13"/>
      <c r="B29" s="23"/>
      <c r="C29" s="23"/>
      <c r="D29" s="14"/>
      <c r="E29" s="23"/>
      <c r="F29" s="14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16"/>
    </row>
    <row r="30" spans="1:18" ht="15" customHeight="1" x14ac:dyDescent="0.25">
      <c r="A30" s="67">
        <v>21</v>
      </c>
      <c r="B30" s="68">
        <v>30.7</v>
      </c>
      <c r="C30" s="68">
        <v>37.200000000000003</v>
      </c>
      <c r="D30" s="83">
        <v>0.64583333333333337</v>
      </c>
      <c r="E30" s="68">
        <v>24.1</v>
      </c>
      <c r="F30" s="83">
        <v>0.27083333333333331</v>
      </c>
      <c r="G30" s="68">
        <v>59</v>
      </c>
      <c r="H30" s="68">
        <v>81</v>
      </c>
      <c r="I30" s="68">
        <v>40</v>
      </c>
      <c r="J30" s="68">
        <v>1012.5</v>
      </c>
      <c r="K30" s="68">
        <v>1010.3</v>
      </c>
      <c r="L30" s="68">
        <v>211</v>
      </c>
      <c r="M30" s="68">
        <v>809</v>
      </c>
      <c r="N30" s="68">
        <v>0</v>
      </c>
      <c r="O30" s="68">
        <v>0</v>
      </c>
      <c r="P30" s="68">
        <v>2.5</v>
      </c>
      <c r="Q30" s="68">
        <v>17.7</v>
      </c>
      <c r="R30" s="69" t="s">
        <v>28</v>
      </c>
    </row>
    <row r="31" spans="1:18" ht="15" customHeight="1" x14ac:dyDescent="0.25">
      <c r="A31" s="79">
        <v>22</v>
      </c>
      <c r="B31" s="81">
        <v>31.1</v>
      </c>
      <c r="C31" s="81">
        <v>37.6</v>
      </c>
      <c r="D31" s="84">
        <v>0.64583333333333337</v>
      </c>
      <c r="E31" s="81">
        <v>24.9</v>
      </c>
      <c r="F31" s="84">
        <v>0.25</v>
      </c>
      <c r="G31" s="81">
        <v>60</v>
      </c>
      <c r="H31" s="81">
        <v>84</v>
      </c>
      <c r="I31" s="81">
        <v>40</v>
      </c>
      <c r="J31" s="81">
        <v>1012.5</v>
      </c>
      <c r="K31" s="81">
        <v>1007.7</v>
      </c>
      <c r="L31" s="81">
        <v>215</v>
      </c>
      <c r="M31" s="81">
        <v>807</v>
      </c>
      <c r="N31" s="81">
        <v>0</v>
      </c>
      <c r="O31" s="81">
        <v>0</v>
      </c>
      <c r="P31" s="81">
        <v>2.5</v>
      </c>
      <c r="Q31" s="81">
        <v>22.5</v>
      </c>
      <c r="R31" s="82" t="s">
        <v>26</v>
      </c>
    </row>
    <row r="32" spans="1:18" ht="15" customHeight="1" x14ac:dyDescent="0.25">
      <c r="A32" s="79">
        <v>23</v>
      </c>
      <c r="B32" s="81">
        <v>30.3</v>
      </c>
      <c r="C32" s="81">
        <v>37.200000000000003</v>
      </c>
      <c r="D32" s="84">
        <v>0.6875</v>
      </c>
      <c r="E32" s="81">
        <v>23.9</v>
      </c>
      <c r="F32" s="84">
        <v>0.27083333333333331</v>
      </c>
      <c r="G32" s="81">
        <v>59</v>
      </c>
      <c r="H32" s="81">
        <v>77</v>
      </c>
      <c r="I32" s="81">
        <v>36</v>
      </c>
      <c r="J32" s="81">
        <v>1008.9</v>
      </c>
      <c r="K32" s="81">
        <v>1005</v>
      </c>
      <c r="L32" s="81">
        <v>208</v>
      </c>
      <c r="M32" s="81">
        <v>816</v>
      </c>
      <c r="N32" s="81">
        <v>0</v>
      </c>
      <c r="O32" s="81">
        <v>0</v>
      </c>
      <c r="P32" s="81">
        <v>3</v>
      </c>
      <c r="Q32" s="81">
        <v>20.9</v>
      </c>
      <c r="R32" s="82" t="s">
        <v>24</v>
      </c>
    </row>
    <row r="33" spans="1:27" ht="15" customHeight="1" x14ac:dyDescent="0.25">
      <c r="A33" s="79">
        <v>24</v>
      </c>
      <c r="B33" s="81">
        <v>29.2</v>
      </c>
      <c r="C33" s="81">
        <v>35.200000000000003</v>
      </c>
      <c r="D33" s="84">
        <v>0.64583333333333337</v>
      </c>
      <c r="E33" s="81">
        <v>22.9</v>
      </c>
      <c r="F33" s="84">
        <v>0.27083333333333331</v>
      </c>
      <c r="G33" s="81">
        <v>59</v>
      </c>
      <c r="H33" s="81">
        <v>80</v>
      </c>
      <c r="I33" s="81">
        <v>41</v>
      </c>
      <c r="J33" s="81">
        <v>1009.8</v>
      </c>
      <c r="K33" s="81">
        <v>1005.2</v>
      </c>
      <c r="L33" s="81">
        <v>206</v>
      </c>
      <c r="M33" s="81">
        <v>795</v>
      </c>
      <c r="N33" s="81">
        <v>0</v>
      </c>
      <c r="O33" s="81">
        <v>0</v>
      </c>
      <c r="P33" s="81">
        <v>5.2</v>
      </c>
      <c r="Q33" s="81">
        <v>25.7</v>
      </c>
      <c r="R33" s="82" t="s">
        <v>27</v>
      </c>
    </row>
    <row r="34" spans="1:27" ht="15" customHeight="1" x14ac:dyDescent="0.25">
      <c r="A34" s="79">
        <v>25</v>
      </c>
      <c r="B34" s="81">
        <v>27.6</v>
      </c>
      <c r="C34" s="81">
        <v>33.200000000000003</v>
      </c>
      <c r="D34" s="84">
        <v>0.6875</v>
      </c>
      <c r="E34" s="81">
        <v>22.3</v>
      </c>
      <c r="F34" s="84">
        <v>0.25</v>
      </c>
      <c r="G34" s="81">
        <v>63</v>
      </c>
      <c r="H34" s="81">
        <v>82</v>
      </c>
      <c r="I34" s="81">
        <v>45</v>
      </c>
      <c r="J34" s="81">
        <v>1007</v>
      </c>
      <c r="K34" s="81">
        <v>1004</v>
      </c>
      <c r="L34" s="81">
        <v>168</v>
      </c>
      <c r="M34" s="81">
        <v>853</v>
      </c>
      <c r="N34" s="81">
        <v>0</v>
      </c>
      <c r="O34" s="81">
        <v>0</v>
      </c>
      <c r="P34" s="81">
        <v>3.5</v>
      </c>
      <c r="Q34" s="81">
        <v>20.9</v>
      </c>
      <c r="R34" s="82" t="s">
        <v>23</v>
      </c>
    </row>
    <row r="35" spans="1:27" x14ac:dyDescent="0.25">
      <c r="A35" s="79">
        <v>26</v>
      </c>
      <c r="B35" s="81">
        <v>25.7</v>
      </c>
      <c r="C35" s="81">
        <v>29.8</v>
      </c>
      <c r="D35" s="84">
        <v>0.64583333333333337</v>
      </c>
      <c r="E35" s="81">
        <v>21.6</v>
      </c>
      <c r="F35" s="84">
        <v>0.27083333333333331</v>
      </c>
      <c r="G35" s="81">
        <v>69</v>
      </c>
      <c r="H35" s="81">
        <v>79</v>
      </c>
      <c r="I35" s="81">
        <v>60</v>
      </c>
      <c r="J35" s="81">
        <v>1010.2</v>
      </c>
      <c r="K35" s="81">
        <v>1005.5</v>
      </c>
      <c r="L35" s="81">
        <v>172</v>
      </c>
      <c r="M35" s="81">
        <v>939</v>
      </c>
      <c r="N35" s="81">
        <v>0</v>
      </c>
      <c r="O35" s="81">
        <v>0</v>
      </c>
      <c r="P35" s="81">
        <v>7.2</v>
      </c>
      <c r="Q35" s="81">
        <v>32.200000000000003</v>
      </c>
      <c r="R35" s="82" t="s">
        <v>23</v>
      </c>
    </row>
    <row r="36" spans="1:27" x14ac:dyDescent="0.25">
      <c r="A36" s="79">
        <v>27</v>
      </c>
      <c r="B36" s="81">
        <v>26.7</v>
      </c>
      <c r="C36" s="81">
        <v>33.299999999999997</v>
      </c>
      <c r="D36" s="84">
        <v>0.75</v>
      </c>
      <c r="E36" s="81">
        <v>20.8</v>
      </c>
      <c r="F36" s="84">
        <v>0.29166666666666669</v>
      </c>
      <c r="G36" s="81">
        <v>68</v>
      </c>
      <c r="H36" s="81">
        <v>86</v>
      </c>
      <c r="I36" s="81">
        <v>45</v>
      </c>
      <c r="J36" s="81">
        <v>1007.2</v>
      </c>
      <c r="K36" s="81">
        <v>1002</v>
      </c>
      <c r="L36" s="81">
        <v>213</v>
      </c>
      <c r="M36" s="81">
        <v>895</v>
      </c>
      <c r="N36" s="81">
        <v>0</v>
      </c>
      <c r="O36" s="81">
        <v>0</v>
      </c>
      <c r="P36" s="81">
        <v>4.4000000000000004</v>
      </c>
      <c r="Q36" s="81">
        <v>20.9</v>
      </c>
      <c r="R36" s="82" t="s">
        <v>24</v>
      </c>
      <c r="X36" s="91" t="s">
        <v>44</v>
      </c>
      <c r="Y36" s="92"/>
      <c r="Z36" s="93"/>
      <c r="AA36" s="9">
        <v>27</v>
      </c>
    </row>
    <row r="37" spans="1:27" x14ac:dyDescent="0.25">
      <c r="A37" s="79">
        <v>28</v>
      </c>
      <c r="B37" s="81">
        <v>26.7</v>
      </c>
      <c r="C37" s="81">
        <v>32.700000000000003</v>
      </c>
      <c r="D37" s="84">
        <v>0.6875</v>
      </c>
      <c r="E37" s="81">
        <v>20.9</v>
      </c>
      <c r="F37" s="84">
        <v>0.25</v>
      </c>
      <c r="G37" s="81">
        <v>66</v>
      </c>
      <c r="H37" s="81">
        <v>86</v>
      </c>
      <c r="I37" s="81">
        <v>47</v>
      </c>
      <c r="J37" s="81">
        <v>1006.2</v>
      </c>
      <c r="K37" s="81">
        <v>1003.5</v>
      </c>
      <c r="L37" s="81">
        <v>215</v>
      </c>
      <c r="M37" s="81">
        <v>879</v>
      </c>
      <c r="N37" s="81">
        <v>0</v>
      </c>
      <c r="O37" s="81">
        <v>0</v>
      </c>
      <c r="P37" s="81">
        <v>5.0999999999999996</v>
      </c>
      <c r="Q37" s="81">
        <v>24.1</v>
      </c>
      <c r="R37" s="82" t="s">
        <v>7</v>
      </c>
      <c r="X37" s="91" t="s">
        <v>46</v>
      </c>
      <c r="Y37" s="92"/>
      <c r="Z37" s="93"/>
      <c r="AA37" s="9">
        <v>12</v>
      </c>
    </row>
    <row r="38" spans="1:27" x14ac:dyDescent="0.25">
      <c r="A38" s="79">
        <v>29</v>
      </c>
      <c r="B38" s="81">
        <v>26.8</v>
      </c>
      <c r="C38" s="81">
        <v>33.6</v>
      </c>
      <c r="D38" s="84">
        <v>0.70833333333333337</v>
      </c>
      <c r="E38" s="81">
        <v>20.6</v>
      </c>
      <c r="F38" s="84">
        <v>0.27083333333333331</v>
      </c>
      <c r="G38" s="81">
        <v>62</v>
      </c>
      <c r="H38" s="81">
        <v>81</v>
      </c>
      <c r="I38" s="81">
        <v>45</v>
      </c>
      <c r="J38" s="81">
        <v>1005.5</v>
      </c>
      <c r="K38" s="81">
        <v>1002.2</v>
      </c>
      <c r="L38" s="81">
        <v>211</v>
      </c>
      <c r="M38" s="81">
        <v>828</v>
      </c>
      <c r="N38" s="81">
        <v>0</v>
      </c>
      <c r="O38" s="81">
        <v>0</v>
      </c>
      <c r="P38" s="81">
        <v>6.3</v>
      </c>
      <c r="Q38" s="81">
        <v>38.5</v>
      </c>
      <c r="R38" s="82" t="s">
        <v>27</v>
      </c>
      <c r="X38" s="94" t="s">
        <v>37</v>
      </c>
      <c r="Y38" s="94"/>
      <c r="Z38" s="94"/>
      <c r="AA38" s="9">
        <v>1</v>
      </c>
    </row>
    <row r="39" spans="1:27" x14ac:dyDescent="0.25">
      <c r="A39" s="79">
        <v>30</v>
      </c>
      <c r="B39" s="81">
        <v>24.2</v>
      </c>
      <c r="C39" s="81">
        <v>29.2</v>
      </c>
      <c r="D39" s="84">
        <v>0.625</v>
      </c>
      <c r="E39" s="81">
        <v>20.9</v>
      </c>
      <c r="F39" s="84">
        <v>0.22916666666666666</v>
      </c>
      <c r="G39" s="81">
        <v>71</v>
      </c>
      <c r="H39" s="81">
        <v>82</v>
      </c>
      <c r="I39" s="81">
        <v>60</v>
      </c>
      <c r="J39" s="81">
        <v>1008.6</v>
      </c>
      <c r="K39" s="81">
        <v>1005.5</v>
      </c>
      <c r="L39" s="81">
        <v>167</v>
      </c>
      <c r="M39" s="81">
        <v>988</v>
      </c>
      <c r="N39" s="81">
        <v>0</v>
      </c>
      <c r="O39" s="81">
        <v>0</v>
      </c>
      <c r="P39" s="81">
        <v>8.3000000000000007</v>
      </c>
      <c r="Q39" s="81">
        <v>29</v>
      </c>
      <c r="R39" s="82" t="s">
        <v>28</v>
      </c>
      <c r="X39" s="6" t="s">
        <v>9</v>
      </c>
      <c r="Y39" s="29">
        <v>0.6</v>
      </c>
      <c r="Z39" s="9" t="s">
        <v>10</v>
      </c>
      <c r="AA39" s="7">
        <v>42216</v>
      </c>
    </row>
    <row r="40" spans="1:27" x14ac:dyDescent="0.25">
      <c r="A40" s="75">
        <v>31</v>
      </c>
      <c r="B40" s="77">
        <v>22.7</v>
      </c>
      <c r="C40" s="77">
        <v>28.2</v>
      </c>
      <c r="D40" s="85">
        <v>0.66666666666666663</v>
      </c>
      <c r="E40" s="77">
        <v>17.899999999999999</v>
      </c>
      <c r="F40" s="85">
        <v>0.22916666666666666</v>
      </c>
      <c r="G40" s="77">
        <v>68</v>
      </c>
      <c r="H40" s="77">
        <v>93</v>
      </c>
      <c r="I40" s="77">
        <v>45</v>
      </c>
      <c r="J40" s="77">
        <v>1013.5</v>
      </c>
      <c r="K40" s="77">
        <v>1008.3</v>
      </c>
      <c r="L40" s="77">
        <v>219</v>
      </c>
      <c r="M40" s="77">
        <v>991</v>
      </c>
      <c r="N40" s="77">
        <v>3.3</v>
      </c>
      <c r="O40" s="77">
        <v>0.6</v>
      </c>
      <c r="P40" s="77">
        <v>9.4</v>
      </c>
      <c r="Q40" s="77">
        <v>40.200000000000003</v>
      </c>
      <c r="R40" s="78" t="s">
        <v>28</v>
      </c>
    </row>
    <row r="41" spans="1:27" x14ac:dyDescent="0.25">
      <c r="A41" s="13"/>
      <c r="B41" s="14"/>
      <c r="C41" s="14"/>
      <c r="D41" s="15"/>
      <c r="E41" s="14"/>
      <c r="F41" s="15"/>
      <c r="G41" s="14"/>
      <c r="H41" s="14"/>
      <c r="I41" s="14"/>
      <c r="J41" s="15"/>
      <c r="K41" s="14"/>
      <c r="L41" s="14"/>
      <c r="M41" s="14"/>
      <c r="N41" s="14"/>
      <c r="O41" s="14"/>
      <c r="P41" s="14"/>
      <c r="Q41" s="14"/>
      <c r="R41" s="16"/>
    </row>
    <row r="42" spans="1:27" x14ac:dyDescent="0.25">
      <c r="A42" s="25"/>
      <c r="B42" s="26">
        <f>AVERAGE(B30:B40)</f>
        <v>27.427272727272726</v>
      </c>
      <c r="C42" s="26">
        <f>AVERAGE(C30:C40)</f>
        <v>33.381818181818183</v>
      </c>
      <c r="D42" s="26"/>
      <c r="E42" s="26">
        <f>AVERAGE(E30:E40)</f>
        <v>21.890909090909094</v>
      </c>
      <c r="F42" s="27"/>
      <c r="G42" s="45">
        <f t="shared" ref="G42:M42" si="2">AVERAGE(G30:G40)</f>
        <v>64</v>
      </c>
      <c r="H42" s="45">
        <f t="shared" si="2"/>
        <v>82.818181818181813</v>
      </c>
      <c r="I42" s="45">
        <f t="shared" si="2"/>
        <v>45.81818181818182</v>
      </c>
      <c r="J42" s="26">
        <f t="shared" si="2"/>
        <v>1009.2636363636364</v>
      </c>
      <c r="K42" s="26">
        <f t="shared" si="2"/>
        <v>1005.3818181818181</v>
      </c>
      <c r="L42" s="26">
        <f t="shared" si="2"/>
        <v>200.45454545454547</v>
      </c>
      <c r="M42" s="26">
        <f t="shared" si="2"/>
        <v>872.72727272727275</v>
      </c>
      <c r="N42" s="26"/>
      <c r="O42" s="26">
        <f>SUM(O30:O40)</f>
        <v>0.6</v>
      </c>
      <c r="P42" s="26">
        <f>AVERAGE(P30:P40)</f>
        <v>5.2181818181818178</v>
      </c>
      <c r="Q42" s="26">
        <f>AVERAGE(Q30:Q40)</f>
        <v>26.599999999999998</v>
      </c>
      <c r="R42" s="28"/>
    </row>
    <row r="43" spans="1:27" x14ac:dyDescent="0.25">
      <c r="A43" s="17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9"/>
    </row>
    <row r="44" spans="1:27" x14ac:dyDescent="0.25">
      <c r="A44" s="50"/>
      <c r="B44" s="51">
        <f>AVERAGE(B4:B13,B17:B26,B30:B40)</f>
        <v>27.829032258064526</v>
      </c>
      <c r="C44" s="51">
        <f>AVERAGE(C4:C13,C17:C26,C30:C40)</f>
        <v>33.880645161290332</v>
      </c>
      <c r="D44" s="52"/>
      <c r="E44" s="51">
        <f>AVERAGE(E4:E13,E17:E26,E30:E40)</f>
        <v>22.032258064516121</v>
      </c>
      <c r="F44" s="52"/>
      <c r="G44" s="53">
        <f t="shared" ref="G44:M44" si="3">AVERAGE(G4:G13,G17:G26,G30:G40)</f>
        <v>64.161290322580641</v>
      </c>
      <c r="H44" s="53">
        <f t="shared" si="3"/>
        <v>84.354838709677423</v>
      </c>
      <c r="I44" s="53">
        <f t="shared" si="3"/>
        <v>44.258064516129032</v>
      </c>
      <c r="J44" s="51">
        <f t="shared" si="3"/>
        <v>1013.7193548387098</v>
      </c>
      <c r="K44" s="51">
        <f t="shared" si="3"/>
        <v>1009.9903225806454</v>
      </c>
      <c r="L44" s="51">
        <f t="shared" si="3"/>
        <v>208.2258064516129</v>
      </c>
      <c r="M44" s="51">
        <f t="shared" si="3"/>
        <v>853.45161290322585</v>
      </c>
      <c r="N44" s="52"/>
      <c r="O44" s="51">
        <f>SUM(O4:O13,O17:O26,O30:O40)</f>
        <v>0.6</v>
      </c>
      <c r="P44" s="51">
        <f>AVERAGE(P4:P13,P17:P26,P30:P40)</f>
        <v>4.2161290322580642</v>
      </c>
      <c r="Q44" s="51">
        <f>AVERAGE(Q4:Q13,Q17:Q26,Q30:Q40)</f>
        <v>23.641935483870967</v>
      </c>
      <c r="R44" s="54"/>
    </row>
    <row r="48" spans="1:27" x14ac:dyDescent="0.25">
      <c r="I48" s="4"/>
      <c r="J48" s="4"/>
      <c r="K48" s="4"/>
      <c r="L48" s="4"/>
      <c r="M48" s="4"/>
    </row>
    <row r="49" spans="9:13" x14ac:dyDescent="0.25">
      <c r="I49" s="8"/>
      <c r="J49" s="4"/>
      <c r="K49" s="4"/>
      <c r="L49" s="4"/>
      <c r="M49" s="4"/>
    </row>
    <row r="50" spans="9:13" x14ac:dyDescent="0.25">
      <c r="I50" s="8"/>
      <c r="J50" s="4"/>
      <c r="K50" s="4"/>
      <c r="L50" s="4"/>
      <c r="M50" s="4"/>
    </row>
    <row r="51" spans="9:13" x14ac:dyDescent="0.25">
      <c r="I51" s="8"/>
      <c r="J51" s="4"/>
      <c r="K51" s="4"/>
      <c r="L51" s="4"/>
      <c r="M51" s="4"/>
    </row>
    <row r="52" spans="9:13" x14ac:dyDescent="0.25">
      <c r="I52" s="8"/>
      <c r="J52" s="4"/>
      <c r="K52" s="4"/>
      <c r="L52" s="4"/>
      <c r="M52" s="4"/>
    </row>
    <row r="53" spans="9:13" x14ac:dyDescent="0.25">
      <c r="I53" s="4"/>
      <c r="J53" s="4"/>
      <c r="K53" s="4"/>
    </row>
  </sheetData>
  <mergeCells count="21">
    <mergeCell ref="L1:L2"/>
    <mergeCell ref="M1:M2"/>
    <mergeCell ref="N1:N2"/>
    <mergeCell ref="O1:O2"/>
    <mergeCell ref="P1:P2"/>
    <mergeCell ref="X37:Z37"/>
    <mergeCell ref="X38:Z38"/>
    <mergeCell ref="X36:Z36"/>
    <mergeCell ref="F1:F2"/>
    <mergeCell ref="A1:A2"/>
    <mergeCell ref="B1:B2"/>
    <mergeCell ref="C1:C2"/>
    <mergeCell ref="D1:D2"/>
    <mergeCell ref="E1:E2"/>
    <mergeCell ref="G1:G2"/>
    <mergeCell ref="H1:H2"/>
    <mergeCell ref="I1:I2"/>
    <mergeCell ref="J1:J2"/>
    <mergeCell ref="K1:K2"/>
    <mergeCell ref="Q1:Q2"/>
    <mergeCell ref="R1:R2"/>
  </mergeCells>
  <pageMargins left="0.7" right="0.7" top="0.75" bottom="0.75" header="0.3" footer="0.3"/>
  <pageSetup paperSize="9" orientation="portrait" horizontalDpi="4294967293" verticalDpi="0" r:id="rId1"/>
  <ignoredErrors>
    <ignoredError sqref="O15 O28 O42" formula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3"/>
  <sheetViews>
    <sheetView workbookViewId="0">
      <selection activeCell="T37" sqref="T37"/>
    </sheetView>
  </sheetViews>
  <sheetFormatPr defaultRowHeight="15" x14ac:dyDescent="0.25"/>
  <cols>
    <col min="1" max="31" width="10.7109375" customWidth="1"/>
  </cols>
  <sheetData>
    <row r="1" spans="1:18" ht="15" customHeight="1" x14ac:dyDescent="0.25">
      <c r="A1" s="90" t="s">
        <v>3</v>
      </c>
      <c r="B1" s="90" t="s">
        <v>8</v>
      </c>
      <c r="C1" s="90" t="s">
        <v>12</v>
      </c>
      <c r="D1" s="90" t="s">
        <v>4</v>
      </c>
      <c r="E1" s="90" t="s">
        <v>13</v>
      </c>
      <c r="F1" s="90" t="s">
        <v>4</v>
      </c>
      <c r="G1" s="90" t="s">
        <v>14</v>
      </c>
      <c r="H1" s="90" t="s">
        <v>15</v>
      </c>
      <c r="I1" s="90" t="s">
        <v>16</v>
      </c>
      <c r="J1" s="90" t="s">
        <v>17</v>
      </c>
      <c r="K1" s="90" t="s">
        <v>18</v>
      </c>
      <c r="L1" s="90" t="s">
        <v>33</v>
      </c>
      <c r="M1" s="90" t="s">
        <v>34</v>
      </c>
      <c r="N1" s="90" t="s">
        <v>19</v>
      </c>
      <c r="O1" s="90" t="s">
        <v>5</v>
      </c>
      <c r="P1" s="90" t="s">
        <v>20</v>
      </c>
      <c r="Q1" s="90" t="s">
        <v>21</v>
      </c>
      <c r="R1" s="90" t="s">
        <v>22</v>
      </c>
    </row>
    <row r="2" spans="1:18" ht="15" customHeight="1" x14ac:dyDescent="0.25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</row>
    <row r="3" spans="1:18" ht="15" customHeight="1" x14ac:dyDescent="0.25">
      <c r="A3" s="36"/>
      <c r="B3" s="37"/>
      <c r="C3" s="37"/>
      <c r="D3" s="37"/>
      <c r="E3" s="37"/>
      <c r="F3" s="37"/>
      <c r="G3" s="37"/>
      <c r="H3" s="37"/>
      <c r="I3" s="37"/>
      <c r="J3" s="37"/>
      <c r="K3" s="37"/>
      <c r="L3" s="38"/>
      <c r="M3" s="38"/>
      <c r="N3" s="38"/>
      <c r="O3" s="38"/>
      <c r="P3" s="38"/>
      <c r="Q3" s="38"/>
      <c r="R3" s="39"/>
    </row>
    <row r="4" spans="1:18" ht="15" customHeight="1" x14ac:dyDescent="0.25">
      <c r="A4" s="67">
        <v>1</v>
      </c>
      <c r="B4" s="68">
        <v>22.7</v>
      </c>
      <c r="C4" s="68">
        <v>28.3</v>
      </c>
      <c r="D4" s="83">
        <v>0.6875</v>
      </c>
      <c r="E4" s="68">
        <v>17.600000000000001</v>
      </c>
      <c r="F4" s="83">
        <v>0.25</v>
      </c>
      <c r="G4" s="68">
        <v>67</v>
      </c>
      <c r="H4" s="68">
        <v>91</v>
      </c>
      <c r="I4" s="68">
        <v>47</v>
      </c>
      <c r="J4" s="68">
        <v>1014.2</v>
      </c>
      <c r="K4" s="68">
        <v>1011</v>
      </c>
      <c r="L4" s="68">
        <v>145</v>
      </c>
      <c r="M4" s="68">
        <v>993</v>
      </c>
      <c r="N4" s="68">
        <v>7.1</v>
      </c>
      <c r="O4" s="68">
        <v>6</v>
      </c>
      <c r="P4" s="68">
        <v>4.7</v>
      </c>
      <c r="Q4" s="68">
        <v>25.7</v>
      </c>
      <c r="R4" s="69" t="s">
        <v>6</v>
      </c>
    </row>
    <row r="5" spans="1:18" ht="15" customHeight="1" x14ac:dyDescent="0.25">
      <c r="A5" s="79">
        <v>2</v>
      </c>
      <c r="B5" s="81">
        <v>23.1</v>
      </c>
      <c r="C5" s="81">
        <v>28.9</v>
      </c>
      <c r="D5" s="84">
        <v>0.66666666666666663</v>
      </c>
      <c r="E5" s="81">
        <v>18.7</v>
      </c>
      <c r="F5" s="84">
        <v>0.22916666666666666</v>
      </c>
      <c r="G5" s="81">
        <v>76</v>
      </c>
      <c r="H5" s="81">
        <v>93</v>
      </c>
      <c r="I5" s="81">
        <v>54</v>
      </c>
      <c r="J5" s="81">
        <v>1016</v>
      </c>
      <c r="K5" s="81">
        <v>1014.4</v>
      </c>
      <c r="L5" s="81">
        <v>202</v>
      </c>
      <c r="M5" s="81">
        <v>965</v>
      </c>
      <c r="N5" s="81">
        <v>0</v>
      </c>
      <c r="O5" s="81">
        <v>0.2</v>
      </c>
      <c r="P5" s="81">
        <v>2.4</v>
      </c>
      <c r="Q5" s="81">
        <v>17.7</v>
      </c>
      <c r="R5" s="82" t="s">
        <v>26</v>
      </c>
    </row>
    <row r="6" spans="1:18" ht="15" customHeight="1" x14ac:dyDescent="0.25">
      <c r="A6" s="79">
        <v>3</v>
      </c>
      <c r="B6" s="81">
        <v>25.9</v>
      </c>
      <c r="C6" s="81">
        <v>32</v>
      </c>
      <c r="D6" s="84">
        <v>0.70833333333333337</v>
      </c>
      <c r="E6" s="81">
        <v>19.399999999999999</v>
      </c>
      <c r="F6" s="84">
        <v>0.25</v>
      </c>
      <c r="G6" s="81">
        <v>69</v>
      </c>
      <c r="H6" s="81">
        <v>92</v>
      </c>
      <c r="I6" s="81">
        <v>46</v>
      </c>
      <c r="J6" s="81">
        <v>1016</v>
      </c>
      <c r="K6" s="81">
        <v>1013.2</v>
      </c>
      <c r="L6" s="81">
        <v>214</v>
      </c>
      <c r="M6" s="81">
        <v>833</v>
      </c>
      <c r="N6" s="81">
        <v>0</v>
      </c>
      <c r="O6" s="81">
        <v>0</v>
      </c>
      <c r="P6" s="81">
        <v>2.5</v>
      </c>
      <c r="Q6" s="81">
        <v>19.2</v>
      </c>
      <c r="R6" s="82" t="s">
        <v>2</v>
      </c>
    </row>
    <row r="7" spans="1:18" ht="15" customHeight="1" x14ac:dyDescent="0.25">
      <c r="A7" s="79">
        <v>4</v>
      </c>
      <c r="B7" s="81">
        <v>27.6</v>
      </c>
      <c r="C7" s="81">
        <v>34.4</v>
      </c>
      <c r="D7" s="84">
        <v>0.64583333333333337</v>
      </c>
      <c r="E7" s="81">
        <v>21.3</v>
      </c>
      <c r="F7" s="84">
        <v>0.27083333333333331</v>
      </c>
      <c r="G7" s="81">
        <v>66</v>
      </c>
      <c r="H7" s="81">
        <v>89</v>
      </c>
      <c r="I7" s="81">
        <v>45</v>
      </c>
      <c r="J7" s="81">
        <v>1014.5</v>
      </c>
      <c r="K7" s="81">
        <v>1010.5</v>
      </c>
      <c r="L7" s="81">
        <v>206</v>
      </c>
      <c r="M7" s="81">
        <v>844</v>
      </c>
      <c r="N7" s="81">
        <v>0</v>
      </c>
      <c r="O7" s="81">
        <v>0</v>
      </c>
      <c r="P7" s="81">
        <v>2.1</v>
      </c>
      <c r="Q7" s="81">
        <v>17.7</v>
      </c>
      <c r="R7" s="82" t="s">
        <v>29</v>
      </c>
    </row>
    <row r="8" spans="1:18" ht="15" customHeight="1" x14ac:dyDescent="0.25">
      <c r="A8" s="79">
        <v>5</v>
      </c>
      <c r="B8" s="81">
        <v>28.5</v>
      </c>
      <c r="C8" s="81">
        <v>34.200000000000003</v>
      </c>
      <c r="D8" s="84">
        <v>0.66666666666666663</v>
      </c>
      <c r="E8" s="81">
        <v>22.7</v>
      </c>
      <c r="F8" s="84">
        <v>0.27083333333333331</v>
      </c>
      <c r="G8" s="81">
        <v>63</v>
      </c>
      <c r="H8" s="81">
        <v>87</v>
      </c>
      <c r="I8" s="81">
        <v>40</v>
      </c>
      <c r="J8" s="81">
        <v>1014.4</v>
      </c>
      <c r="K8" s="81">
        <v>1012.1</v>
      </c>
      <c r="L8" s="81">
        <v>208</v>
      </c>
      <c r="M8" s="81">
        <v>802</v>
      </c>
      <c r="N8" s="81">
        <v>0</v>
      </c>
      <c r="O8" s="81">
        <v>0</v>
      </c>
      <c r="P8" s="81">
        <v>3.5</v>
      </c>
      <c r="Q8" s="81">
        <v>25.7</v>
      </c>
      <c r="R8" s="82" t="s">
        <v>29</v>
      </c>
    </row>
    <row r="9" spans="1:18" ht="15" customHeight="1" x14ac:dyDescent="0.25">
      <c r="A9" s="79">
        <v>6</v>
      </c>
      <c r="B9" s="81">
        <v>28.7</v>
      </c>
      <c r="C9" s="81">
        <v>35.9</v>
      </c>
      <c r="D9" s="84">
        <v>0.64583333333333337</v>
      </c>
      <c r="E9" s="81">
        <v>22.1</v>
      </c>
      <c r="F9" s="84">
        <v>0.27083333333333331</v>
      </c>
      <c r="G9" s="81">
        <v>63</v>
      </c>
      <c r="H9" s="81">
        <v>88</v>
      </c>
      <c r="I9" s="81">
        <v>37</v>
      </c>
      <c r="J9" s="81">
        <v>1014.6</v>
      </c>
      <c r="K9" s="81">
        <v>1012.2</v>
      </c>
      <c r="L9" s="81">
        <v>205</v>
      </c>
      <c r="M9" s="81">
        <v>795</v>
      </c>
      <c r="N9" s="81">
        <v>0</v>
      </c>
      <c r="O9" s="81">
        <v>0</v>
      </c>
      <c r="P9" s="81">
        <v>2.2000000000000002</v>
      </c>
      <c r="Q9" s="81">
        <v>22.5</v>
      </c>
      <c r="R9" s="82" t="s">
        <v>6</v>
      </c>
    </row>
    <row r="10" spans="1:18" ht="15" customHeight="1" x14ac:dyDescent="0.25">
      <c r="A10" s="79">
        <v>7</v>
      </c>
      <c r="B10" s="81">
        <v>29</v>
      </c>
      <c r="C10" s="81">
        <v>35.799999999999997</v>
      </c>
      <c r="D10" s="84">
        <v>0.64583333333333337</v>
      </c>
      <c r="E10" s="81">
        <v>23.2</v>
      </c>
      <c r="F10" s="84">
        <v>0.25</v>
      </c>
      <c r="G10" s="81">
        <v>64</v>
      </c>
      <c r="H10" s="81">
        <v>83</v>
      </c>
      <c r="I10" s="81">
        <v>40</v>
      </c>
      <c r="J10" s="81">
        <v>1014.5</v>
      </c>
      <c r="K10" s="81">
        <v>1012.7</v>
      </c>
      <c r="L10" s="81">
        <v>207</v>
      </c>
      <c r="M10" s="81">
        <v>807</v>
      </c>
      <c r="N10" s="81">
        <v>0</v>
      </c>
      <c r="O10" s="81">
        <v>0</v>
      </c>
      <c r="P10" s="81">
        <v>2.7</v>
      </c>
      <c r="Q10" s="81">
        <v>25.7</v>
      </c>
      <c r="R10" s="82" t="s">
        <v>6</v>
      </c>
    </row>
    <row r="11" spans="1:18" ht="15" customHeight="1" x14ac:dyDescent="0.25">
      <c r="A11" s="79">
        <v>8</v>
      </c>
      <c r="B11" s="81">
        <v>29.2</v>
      </c>
      <c r="C11" s="81">
        <v>36.1</v>
      </c>
      <c r="D11" s="84">
        <v>0.66666666666666663</v>
      </c>
      <c r="E11" s="81">
        <v>23.4</v>
      </c>
      <c r="F11" s="84">
        <v>0.25</v>
      </c>
      <c r="G11" s="81">
        <v>62</v>
      </c>
      <c r="H11" s="81">
        <v>83</v>
      </c>
      <c r="I11" s="81">
        <v>40</v>
      </c>
      <c r="J11" s="81">
        <v>1015.6</v>
      </c>
      <c r="K11" s="81">
        <v>1013</v>
      </c>
      <c r="L11" s="81">
        <v>187</v>
      </c>
      <c r="M11" s="81">
        <v>884</v>
      </c>
      <c r="N11" s="81">
        <v>0</v>
      </c>
      <c r="O11" s="81">
        <v>0</v>
      </c>
      <c r="P11" s="81">
        <v>3.4</v>
      </c>
      <c r="Q11" s="81">
        <v>20.9</v>
      </c>
      <c r="R11" s="82" t="s">
        <v>24</v>
      </c>
    </row>
    <row r="12" spans="1:18" ht="15" customHeight="1" x14ac:dyDescent="0.25">
      <c r="A12" s="79">
        <v>9</v>
      </c>
      <c r="B12" s="81">
        <v>28.5</v>
      </c>
      <c r="C12" s="81">
        <v>35.700000000000003</v>
      </c>
      <c r="D12" s="84">
        <v>0.64583333333333337</v>
      </c>
      <c r="E12" s="81">
        <v>23.3</v>
      </c>
      <c r="F12" s="84">
        <v>0.29166666666666669</v>
      </c>
      <c r="G12" s="81">
        <v>62</v>
      </c>
      <c r="H12" s="81">
        <v>80</v>
      </c>
      <c r="I12" s="81">
        <v>42</v>
      </c>
      <c r="J12" s="81">
        <v>1014.3</v>
      </c>
      <c r="K12" s="81">
        <v>1010.5</v>
      </c>
      <c r="L12" s="81">
        <v>198</v>
      </c>
      <c r="M12" s="81">
        <v>766</v>
      </c>
      <c r="N12" s="81">
        <v>0</v>
      </c>
      <c r="O12" s="81">
        <v>0</v>
      </c>
      <c r="P12" s="81">
        <v>2.6</v>
      </c>
      <c r="Q12" s="81">
        <v>27.4</v>
      </c>
      <c r="R12" s="82" t="s">
        <v>26</v>
      </c>
    </row>
    <row r="13" spans="1:18" ht="15" customHeight="1" x14ac:dyDescent="0.25">
      <c r="A13" s="75">
        <v>10</v>
      </c>
      <c r="B13" s="77">
        <v>24.6</v>
      </c>
      <c r="C13" s="77">
        <v>30.9</v>
      </c>
      <c r="D13" s="85">
        <v>0.54166666666666663</v>
      </c>
      <c r="E13" s="77">
        <v>20.6</v>
      </c>
      <c r="F13" s="85">
        <v>0.99930555555555556</v>
      </c>
      <c r="G13" s="77">
        <v>74</v>
      </c>
      <c r="H13" s="77">
        <v>90</v>
      </c>
      <c r="I13" s="77">
        <v>54</v>
      </c>
      <c r="J13" s="77">
        <v>1013</v>
      </c>
      <c r="K13" s="77">
        <v>1010.2</v>
      </c>
      <c r="L13" s="77">
        <v>122</v>
      </c>
      <c r="M13" s="77">
        <v>888</v>
      </c>
      <c r="N13" s="77">
        <v>0</v>
      </c>
      <c r="O13" s="77">
        <v>0</v>
      </c>
      <c r="P13" s="77">
        <v>6.8</v>
      </c>
      <c r="Q13" s="77">
        <v>33.799999999999997</v>
      </c>
      <c r="R13" s="78" t="s">
        <v>28</v>
      </c>
    </row>
    <row r="14" spans="1:18" ht="15" customHeight="1" x14ac:dyDescent="0.25">
      <c r="A14" s="13"/>
      <c r="B14" s="23"/>
      <c r="C14" s="23"/>
      <c r="D14" s="14"/>
      <c r="E14" s="23"/>
      <c r="F14" s="14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16"/>
    </row>
    <row r="15" spans="1:18" ht="15" customHeight="1" x14ac:dyDescent="0.25">
      <c r="A15" s="25"/>
      <c r="B15" s="26">
        <f>AVERAGE(B4:B13)</f>
        <v>26.779999999999994</v>
      </c>
      <c r="C15" s="26">
        <f>AVERAGE(C4:C13)</f>
        <v>33.22</v>
      </c>
      <c r="D15" s="27"/>
      <c r="E15" s="26">
        <f>AVERAGE(E4:E13)</f>
        <v>21.23</v>
      </c>
      <c r="F15" s="27"/>
      <c r="G15" s="45">
        <f t="shared" ref="G15:M15" si="0">AVERAGE(G4:G13)</f>
        <v>66.599999999999994</v>
      </c>
      <c r="H15" s="45">
        <f t="shared" si="0"/>
        <v>87.6</v>
      </c>
      <c r="I15" s="45">
        <f t="shared" si="0"/>
        <v>44.5</v>
      </c>
      <c r="J15" s="26">
        <f t="shared" si="0"/>
        <v>1014.71</v>
      </c>
      <c r="K15" s="26">
        <f t="shared" si="0"/>
        <v>1011.9800000000001</v>
      </c>
      <c r="L15" s="26">
        <f t="shared" si="0"/>
        <v>189.4</v>
      </c>
      <c r="M15" s="26">
        <f t="shared" si="0"/>
        <v>857.7</v>
      </c>
      <c r="N15" s="26"/>
      <c r="O15" s="26">
        <f>SUM(O4:O13)</f>
        <v>6.2</v>
      </c>
      <c r="P15" s="26">
        <f>AVERAGE(P4:P13)</f>
        <v>3.29</v>
      </c>
      <c r="Q15" s="26">
        <f>AVERAGE(Q4:Q13)</f>
        <v>23.630000000000003</v>
      </c>
      <c r="R15" s="28"/>
    </row>
    <row r="16" spans="1:18" ht="15" customHeight="1" x14ac:dyDescent="0.25">
      <c r="A16" s="17"/>
      <c r="B16" s="24"/>
      <c r="C16" s="24"/>
      <c r="D16" s="18"/>
      <c r="E16" s="24"/>
      <c r="F16" s="18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19"/>
    </row>
    <row r="17" spans="1:18" ht="15" customHeight="1" x14ac:dyDescent="0.25">
      <c r="A17" s="67">
        <v>11</v>
      </c>
      <c r="B17" s="68">
        <v>26.1</v>
      </c>
      <c r="C17" s="68">
        <v>34.200000000000003</v>
      </c>
      <c r="D17" s="83">
        <v>0.66666666666666663</v>
      </c>
      <c r="E17" s="68">
        <v>19.399999999999999</v>
      </c>
      <c r="F17" s="83">
        <v>0.27083333333333331</v>
      </c>
      <c r="G17" s="68">
        <v>67</v>
      </c>
      <c r="H17" s="68">
        <v>92</v>
      </c>
      <c r="I17" s="68">
        <v>34</v>
      </c>
      <c r="J17" s="68">
        <v>1014.1</v>
      </c>
      <c r="K17" s="68">
        <v>1010.7</v>
      </c>
      <c r="L17" s="68">
        <v>203</v>
      </c>
      <c r="M17" s="68">
        <v>784</v>
      </c>
      <c r="N17" s="68">
        <v>0</v>
      </c>
      <c r="O17" s="68">
        <v>0</v>
      </c>
      <c r="P17" s="68">
        <v>4.0999999999999996</v>
      </c>
      <c r="Q17" s="68">
        <v>20.9</v>
      </c>
      <c r="R17" s="69" t="s">
        <v>27</v>
      </c>
    </row>
    <row r="18" spans="1:18" ht="15" customHeight="1" x14ac:dyDescent="0.25">
      <c r="A18" s="79">
        <v>12</v>
      </c>
      <c r="B18" s="81">
        <v>27.8</v>
      </c>
      <c r="C18" s="81">
        <v>35.700000000000003</v>
      </c>
      <c r="D18" s="84">
        <v>0.66666666666666663</v>
      </c>
      <c r="E18" s="81">
        <v>21</v>
      </c>
      <c r="F18" s="84">
        <v>0.29166666666666669</v>
      </c>
      <c r="G18" s="81">
        <v>58</v>
      </c>
      <c r="H18" s="81">
        <v>84</v>
      </c>
      <c r="I18" s="81">
        <v>29</v>
      </c>
      <c r="J18" s="81">
        <v>1015.5</v>
      </c>
      <c r="K18" s="81">
        <v>1013.2</v>
      </c>
      <c r="L18" s="81">
        <v>203</v>
      </c>
      <c r="M18" s="81">
        <v>770</v>
      </c>
      <c r="N18" s="81">
        <v>0</v>
      </c>
      <c r="O18" s="81">
        <v>0</v>
      </c>
      <c r="P18" s="81">
        <v>1.8</v>
      </c>
      <c r="Q18" s="81">
        <v>16.100000000000001</v>
      </c>
      <c r="R18" s="82" t="s">
        <v>6</v>
      </c>
    </row>
    <row r="19" spans="1:18" ht="15" customHeight="1" x14ac:dyDescent="0.25">
      <c r="A19" s="79">
        <v>13</v>
      </c>
      <c r="B19" s="81">
        <v>28.2</v>
      </c>
      <c r="C19" s="81">
        <v>36.6</v>
      </c>
      <c r="D19" s="84">
        <v>0.64583333333333337</v>
      </c>
      <c r="E19" s="81">
        <v>21.1</v>
      </c>
      <c r="F19" s="84">
        <v>0.22916666666666666</v>
      </c>
      <c r="G19" s="81">
        <v>55</v>
      </c>
      <c r="H19" s="81">
        <v>82</v>
      </c>
      <c r="I19" s="81">
        <v>32</v>
      </c>
      <c r="J19" s="81">
        <v>1014.3</v>
      </c>
      <c r="K19" s="81">
        <v>1009.8</v>
      </c>
      <c r="L19" s="81">
        <v>196</v>
      </c>
      <c r="M19" s="81">
        <v>763</v>
      </c>
      <c r="N19" s="81">
        <v>0</v>
      </c>
      <c r="O19" s="81">
        <v>0</v>
      </c>
      <c r="P19" s="81">
        <v>2.5</v>
      </c>
      <c r="Q19" s="81">
        <v>20.9</v>
      </c>
      <c r="R19" s="82" t="s">
        <v>25</v>
      </c>
    </row>
    <row r="20" spans="1:18" ht="15" customHeight="1" x14ac:dyDescent="0.25">
      <c r="A20" s="79">
        <v>14</v>
      </c>
      <c r="B20" s="81">
        <v>28.4</v>
      </c>
      <c r="C20" s="81">
        <v>35.700000000000003</v>
      </c>
      <c r="D20" s="84">
        <v>0.625</v>
      </c>
      <c r="E20" s="81">
        <v>21.9</v>
      </c>
      <c r="F20" s="84">
        <v>0.27083333333333331</v>
      </c>
      <c r="G20" s="81">
        <v>58</v>
      </c>
      <c r="H20" s="81">
        <v>85</v>
      </c>
      <c r="I20" s="81">
        <v>33</v>
      </c>
      <c r="J20" s="81">
        <v>1009.8</v>
      </c>
      <c r="K20" s="81">
        <v>1005.5</v>
      </c>
      <c r="L20" s="81">
        <v>169</v>
      </c>
      <c r="M20" s="81">
        <v>891</v>
      </c>
      <c r="N20" s="81">
        <v>0</v>
      </c>
      <c r="O20" s="81">
        <v>0</v>
      </c>
      <c r="P20" s="81">
        <v>2.2000000000000002</v>
      </c>
      <c r="Q20" s="81">
        <v>19.2</v>
      </c>
      <c r="R20" s="82" t="s">
        <v>26</v>
      </c>
    </row>
    <row r="21" spans="1:18" ht="15" customHeight="1" x14ac:dyDescent="0.25">
      <c r="A21" s="79">
        <v>15</v>
      </c>
      <c r="B21" s="81">
        <v>24.9</v>
      </c>
      <c r="C21" s="81">
        <v>30.7</v>
      </c>
      <c r="D21" s="84">
        <v>0.72916666666666663</v>
      </c>
      <c r="E21" s="81">
        <v>20.2</v>
      </c>
      <c r="F21" s="84">
        <v>0.95833333333333337</v>
      </c>
      <c r="G21" s="81">
        <v>70</v>
      </c>
      <c r="H21" s="81">
        <v>88</v>
      </c>
      <c r="I21" s="81">
        <v>42</v>
      </c>
      <c r="J21" s="81">
        <v>1007.5</v>
      </c>
      <c r="K21" s="81">
        <v>1005.4</v>
      </c>
      <c r="L21" s="81">
        <v>122</v>
      </c>
      <c r="M21" s="81">
        <v>840</v>
      </c>
      <c r="N21" s="81">
        <v>6.6</v>
      </c>
      <c r="O21" s="81">
        <v>2.6</v>
      </c>
      <c r="P21" s="81">
        <v>3.4</v>
      </c>
      <c r="Q21" s="81">
        <v>38.5</v>
      </c>
      <c r="R21" s="82" t="s">
        <v>28</v>
      </c>
    </row>
    <row r="22" spans="1:18" ht="15" customHeight="1" x14ac:dyDescent="0.25">
      <c r="A22" s="79">
        <v>16</v>
      </c>
      <c r="B22" s="81">
        <v>21.1</v>
      </c>
      <c r="C22" s="81">
        <v>25.2</v>
      </c>
      <c r="D22" s="84">
        <v>0.70833333333333337</v>
      </c>
      <c r="E22" s="81">
        <v>19.2</v>
      </c>
      <c r="F22" s="84">
        <v>0.35416666666666669</v>
      </c>
      <c r="G22" s="81">
        <v>83</v>
      </c>
      <c r="H22" s="81">
        <v>91</v>
      </c>
      <c r="I22" s="81">
        <v>61</v>
      </c>
      <c r="J22" s="81">
        <v>1007.5</v>
      </c>
      <c r="K22" s="81">
        <v>1005.4</v>
      </c>
      <c r="L22" s="81">
        <v>79</v>
      </c>
      <c r="M22" s="81">
        <v>789</v>
      </c>
      <c r="N22" s="81">
        <v>6.9</v>
      </c>
      <c r="O22" s="81">
        <v>1.8</v>
      </c>
      <c r="P22" s="81">
        <v>2.7</v>
      </c>
      <c r="Q22" s="81">
        <v>20.9</v>
      </c>
      <c r="R22" s="82" t="s">
        <v>25</v>
      </c>
    </row>
    <row r="23" spans="1:18" ht="15" customHeight="1" x14ac:dyDescent="0.25">
      <c r="A23" s="79">
        <v>17</v>
      </c>
      <c r="B23" s="81">
        <v>23.3</v>
      </c>
      <c r="C23" s="81">
        <v>30.1</v>
      </c>
      <c r="D23" s="84">
        <v>0.6875</v>
      </c>
      <c r="E23" s="81">
        <v>17.899999999999999</v>
      </c>
      <c r="F23" s="84">
        <v>0.29166666666666669</v>
      </c>
      <c r="G23" s="81">
        <v>69</v>
      </c>
      <c r="H23" s="81">
        <v>87</v>
      </c>
      <c r="I23" s="81">
        <v>41</v>
      </c>
      <c r="J23" s="81">
        <v>1007.9</v>
      </c>
      <c r="K23" s="81">
        <v>1005.6</v>
      </c>
      <c r="L23" s="81">
        <v>159</v>
      </c>
      <c r="M23" s="81">
        <v>923</v>
      </c>
      <c r="N23" s="81">
        <v>0</v>
      </c>
      <c r="O23" s="81">
        <v>0</v>
      </c>
      <c r="P23" s="81">
        <v>6.1</v>
      </c>
      <c r="Q23" s="81">
        <v>29</v>
      </c>
      <c r="R23" s="82" t="s">
        <v>28</v>
      </c>
    </row>
    <row r="24" spans="1:18" ht="15" customHeight="1" x14ac:dyDescent="0.25">
      <c r="A24" s="79">
        <v>18</v>
      </c>
      <c r="B24" s="81">
        <v>23.7</v>
      </c>
      <c r="C24" s="81">
        <v>30.2</v>
      </c>
      <c r="D24" s="84">
        <v>0.6875</v>
      </c>
      <c r="E24" s="81">
        <v>17.399999999999999</v>
      </c>
      <c r="F24" s="84">
        <v>0.3125</v>
      </c>
      <c r="G24" s="81">
        <v>67</v>
      </c>
      <c r="H24" s="81">
        <v>93</v>
      </c>
      <c r="I24" s="81">
        <v>41</v>
      </c>
      <c r="J24" s="81">
        <v>1010.7</v>
      </c>
      <c r="K24" s="81">
        <v>1008.1</v>
      </c>
      <c r="L24" s="81">
        <v>179</v>
      </c>
      <c r="M24" s="81">
        <v>940</v>
      </c>
      <c r="N24" s="81">
        <v>0</v>
      </c>
      <c r="O24" s="81">
        <v>0</v>
      </c>
      <c r="P24" s="81">
        <v>2.4</v>
      </c>
      <c r="Q24" s="81">
        <v>17.7</v>
      </c>
      <c r="R24" s="82" t="s">
        <v>25</v>
      </c>
    </row>
    <row r="25" spans="1:18" ht="15" customHeight="1" x14ac:dyDescent="0.25">
      <c r="A25" s="79">
        <v>19</v>
      </c>
      <c r="B25" s="81">
        <v>19.600000000000001</v>
      </c>
      <c r="C25" s="81">
        <v>22.9</v>
      </c>
      <c r="D25" s="84">
        <v>0.66666666666666663</v>
      </c>
      <c r="E25" s="81">
        <v>16.5</v>
      </c>
      <c r="F25" s="84">
        <v>0.39583333333333331</v>
      </c>
      <c r="G25" s="81">
        <v>83</v>
      </c>
      <c r="H25" s="81">
        <v>93</v>
      </c>
      <c r="I25" s="81">
        <v>71</v>
      </c>
      <c r="J25" s="81">
        <v>1015</v>
      </c>
      <c r="K25" s="81">
        <v>1011</v>
      </c>
      <c r="L25" s="81">
        <v>98</v>
      </c>
      <c r="M25" s="81">
        <v>733</v>
      </c>
      <c r="N25" s="81">
        <v>168.1</v>
      </c>
      <c r="O25" s="81">
        <v>23.6</v>
      </c>
      <c r="P25" s="81">
        <v>6</v>
      </c>
      <c r="Q25" s="81">
        <v>40.200000000000003</v>
      </c>
      <c r="R25" s="82" t="s">
        <v>28</v>
      </c>
    </row>
    <row r="26" spans="1:18" ht="15" customHeight="1" x14ac:dyDescent="0.25">
      <c r="A26" s="75">
        <v>20</v>
      </c>
      <c r="B26" s="77">
        <v>22.7</v>
      </c>
      <c r="C26" s="77">
        <v>29.1</v>
      </c>
      <c r="D26" s="85">
        <v>0.625</v>
      </c>
      <c r="E26" s="77">
        <v>16.7</v>
      </c>
      <c r="F26" s="85">
        <v>0.27083333333333331</v>
      </c>
      <c r="G26" s="77">
        <v>70</v>
      </c>
      <c r="H26" s="77">
        <v>94</v>
      </c>
      <c r="I26" s="77">
        <v>43</v>
      </c>
      <c r="J26" s="77">
        <v>1019.7</v>
      </c>
      <c r="K26" s="77">
        <v>1015.2</v>
      </c>
      <c r="L26" s="77">
        <v>183</v>
      </c>
      <c r="M26" s="77">
        <v>814</v>
      </c>
      <c r="N26" s="77">
        <v>0</v>
      </c>
      <c r="O26" s="77">
        <v>0</v>
      </c>
      <c r="P26" s="77">
        <v>3.4</v>
      </c>
      <c r="Q26" s="77">
        <v>37</v>
      </c>
      <c r="R26" s="78" t="s">
        <v>24</v>
      </c>
    </row>
    <row r="27" spans="1:18" ht="15" customHeight="1" x14ac:dyDescent="0.25">
      <c r="A27" s="13"/>
      <c r="B27" s="23"/>
      <c r="C27" s="23"/>
      <c r="D27" s="14"/>
      <c r="E27" s="23"/>
      <c r="F27" s="14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16"/>
    </row>
    <row r="28" spans="1:18" ht="15" customHeight="1" x14ac:dyDescent="0.25">
      <c r="A28" s="25"/>
      <c r="B28" s="26">
        <f>AVERAGE(B17:B26)</f>
        <v>24.58</v>
      </c>
      <c r="C28" s="26">
        <f>AVERAGE(C17:C26)</f>
        <v>31.04</v>
      </c>
      <c r="D28" s="26"/>
      <c r="E28" s="26">
        <f>AVERAGE(E17:E26)</f>
        <v>19.130000000000003</v>
      </c>
      <c r="F28" s="26"/>
      <c r="G28" s="45">
        <f t="shared" ref="G28:M28" si="1">AVERAGE(G17:G26)</f>
        <v>68</v>
      </c>
      <c r="H28" s="45">
        <f t="shared" si="1"/>
        <v>88.9</v>
      </c>
      <c r="I28" s="45">
        <f t="shared" si="1"/>
        <v>42.7</v>
      </c>
      <c r="J28" s="26">
        <f t="shared" si="1"/>
        <v>1012.2</v>
      </c>
      <c r="K28" s="26">
        <f t="shared" si="1"/>
        <v>1008.9900000000001</v>
      </c>
      <c r="L28" s="26">
        <f t="shared" si="1"/>
        <v>159.1</v>
      </c>
      <c r="M28" s="26">
        <f t="shared" si="1"/>
        <v>824.7</v>
      </c>
      <c r="N28" s="26"/>
      <c r="O28" s="26">
        <f>SUM(O17:O26)</f>
        <v>28</v>
      </c>
      <c r="P28" s="26">
        <f>AVERAGE(P17:P26)</f>
        <v>3.4599999999999995</v>
      </c>
      <c r="Q28" s="26">
        <f>AVERAGE(Q17:Q26)</f>
        <v>26.04</v>
      </c>
      <c r="R28" s="28"/>
    </row>
    <row r="29" spans="1:18" ht="15" customHeight="1" x14ac:dyDescent="0.25">
      <c r="A29" s="17"/>
      <c r="B29" s="24"/>
      <c r="C29" s="24"/>
      <c r="D29" s="18"/>
      <c r="E29" s="24"/>
      <c r="F29" s="18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19"/>
    </row>
    <row r="30" spans="1:18" ht="15" customHeight="1" x14ac:dyDescent="0.25">
      <c r="A30" s="67">
        <v>21</v>
      </c>
      <c r="B30" s="68">
        <v>21.7</v>
      </c>
      <c r="C30" s="68">
        <v>27.2</v>
      </c>
      <c r="D30" s="83">
        <v>0.60416666666666663</v>
      </c>
      <c r="E30" s="68">
        <v>18.100000000000001</v>
      </c>
      <c r="F30" s="83">
        <v>0.29166666666666669</v>
      </c>
      <c r="G30" s="68">
        <v>70</v>
      </c>
      <c r="H30" s="68">
        <v>89</v>
      </c>
      <c r="I30" s="68">
        <v>49</v>
      </c>
      <c r="J30" s="68">
        <v>1020.4</v>
      </c>
      <c r="K30" s="68">
        <v>1018.8</v>
      </c>
      <c r="L30" s="68">
        <v>190</v>
      </c>
      <c r="M30" s="68">
        <v>860</v>
      </c>
      <c r="N30" s="68">
        <v>0</v>
      </c>
      <c r="O30" s="68">
        <v>0.2</v>
      </c>
      <c r="P30" s="68">
        <v>5.8</v>
      </c>
      <c r="Q30" s="68">
        <v>32.200000000000003</v>
      </c>
      <c r="R30" s="69" t="s">
        <v>23</v>
      </c>
    </row>
    <row r="31" spans="1:18" ht="15" customHeight="1" x14ac:dyDescent="0.25">
      <c r="A31" s="79">
        <v>22</v>
      </c>
      <c r="B31" s="81">
        <v>21.7</v>
      </c>
      <c r="C31" s="81">
        <v>27.8</v>
      </c>
      <c r="D31" s="84">
        <v>0.66666666666666663</v>
      </c>
      <c r="E31" s="81">
        <v>15.7</v>
      </c>
      <c r="F31" s="84">
        <v>0.29166666666666669</v>
      </c>
      <c r="G31" s="81">
        <v>66</v>
      </c>
      <c r="H31" s="81">
        <v>91</v>
      </c>
      <c r="I31" s="81">
        <v>46</v>
      </c>
      <c r="J31" s="81">
        <v>1020</v>
      </c>
      <c r="K31" s="81">
        <v>1014.7</v>
      </c>
      <c r="L31" s="81">
        <v>174</v>
      </c>
      <c r="M31" s="81">
        <v>824</v>
      </c>
      <c r="N31" s="81">
        <v>0</v>
      </c>
      <c r="O31" s="81">
        <v>0</v>
      </c>
      <c r="P31" s="81">
        <v>2.7</v>
      </c>
      <c r="Q31" s="81">
        <v>22.5</v>
      </c>
      <c r="R31" s="82" t="s">
        <v>26</v>
      </c>
    </row>
    <row r="32" spans="1:18" ht="15" customHeight="1" x14ac:dyDescent="0.25">
      <c r="A32" s="79">
        <v>23</v>
      </c>
      <c r="B32" s="81">
        <v>22.5</v>
      </c>
      <c r="C32" s="81">
        <v>29.4</v>
      </c>
      <c r="D32" s="84">
        <v>0.66666666666666663</v>
      </c>
      <c r="E32" s="81">
        <v>16.2</v>
      </c>
      <c r="F32" s="84">
        <v>0.27083333333333331</v>
      </c>
      <c r="G32" s="81">
        <v>66</v>
      </c>
      <c r="H32" s="81">
        <v>86</v>
      </c>
      <c r="I32" s="81">
        <v>40</v>
      </c>
      <c r="J32" s="81">
        <v>1014.7</v>
      </c>
      <c r="K32" s="81">
        <v>1010.9</v>
      </c>
      <c r="L32" s="81">
        <v>164</v>
      </c>
      <c r="M32" s="81">
        <v>896</v>
      </c>
      <c r="N32" s="81">
        <v>0</v>
      </c>
      <c r="O32" s="81">
        <v>0</v>
      </c>
      <c r="P32" s="81">
        <v>3.4</v>
      </c>
      <c r="Q32" s="81">
        <v>20.9</v>
      </c>
      <c r="R32" s="82" t="s">
        <v>1</v>
      </c>
    </row>
    <row r="33" spans="1:27" ht="15" customHeight="1" x14ac:dyDescent="0.25">
      <c r="A33" s="79">
        <v>24</v>
      </c>
      <c r="B33" s="81">
        <v>22.1</v>
      </c>
      <c r="C33" s="81">
        <v>27.3</v>
      </c>
      <c r="D33" s="84">
        <v>0.58333333333333337</v>
      </c>
      <c r="E33" s="81">
        <v>19.7</v>
      </c>
      <c r="F33" s="84">
        <v>0.25</v>
      </c>
      <c r="G33" s="81">
        <v>82</v>
      </c>
      <c r="H33" s="81">
        <v>94</v>
      </c>
      <c r="I33" s="81">
        <v>64</v>
      </c>
      <c r="J33" s="81">
        <v>1011.4</v>
      </c>
      <c r="K33" s="81">
        <v>1010.3</v>
      </c>
      <c r="L33" s="81">
        <v>131</v>
      </c>
      <c r="M33" s="81">
        <v>1035</v>
      </c>
      <c r="N33" s="81">
        <v>7.6</v>
      </c>
      <c r="O33" s="81">
        <v>7.4</v>
      </c>
      <c r="P33" s="81">
        <v>6.5</v>
      </c>
      <c r="Q33" s="81">
        <v>30.6</v>
      </c>
      <c r="R33" s="82" t="s">
        <v>28</v>
      </c>
    </row>
    <row r="34" spans="1:27" ht="15" customHeight="1" x14ac:dyDescent="0.25">
      <c r="A34" s="79">
        <v>25</v>
      </c>
      <c r="B34" s="81">
        <v>23.7</v>
      </c>
      <c r="C34" s="81">
        <v>30.4</v>
      </c>
      <c r="D34" s="84">
        <v>0.66666666666666663</v>
      </c>
      <c r="E34" s="81">
        <v>18.5</v>
      </c>
      <c r="F34" s="84">
        <v>0.29166666666666669</v>
      </c>
      <c r="G34" s="81">
        <v>78</v>
      </c>
      <c r="H34" s="81">
        <v>94</v>
      </c>
      <c r="I34" s="81">
        <v>51</v>
      </c>
      <c r="J34" s="81">
        <v>1015.3</v>
      </c>
      <c r="K34" s="81">
        <v>1010.6</v>
      </c>
      <c r="L34" s="81">
        <v>176</v>
      </c>
      <c r="M34" s="81">
        <v>960</v>
      </c>
      <c r="N34" s="81">
        <v>0</v>
      </c>
      <c r="O34" s="81">
        <v>0</v>
      </c>
      <c r="P34" s="81">
        <v>2.2000000000000002</v>
      </c>
      <c r="Q34" s="81">
        <v>22.5</v>
      </c>
      <c r="R34" s="82" t="s">
        <v>25</v>
      </c>
    </row>
    <row r="35" spans="1:27" ht="15" customHeight="1" x14ac:dyDescent="0.25">
      <c r="A35" s="79">
        <v>26</v>
      </c>
      <c r="B35" s="81">
        <v>24.2</v>
      </c>
      <c r="C35" s="81">
        <v>30</v>
      </c>
      <c r="D35" s="84">
        <v>0.66666666666666663</v>
      </c>
      <c r="E35" s="81">
        <v>18.7</v>
      </c>
      <c r="F35" s="84">
        <v>0.3125</v>
      </c>
      <c r="G35" s="81">
        <v>72</v>
      </c>
      <c r="H35" s="81">
        <v>92</v>
      </c>
      <c r="I35" s="81">
        <v>47</v>
      </c>
      <c r="J35" s="81">
        <v>1017.9</v>
      </c>
      <c r="K35" s="81">
        <v>1015.2</v>
      </c>
      <c r="L35" s="81">
        <v>190</v>
      </c>
      <c r="M35" s="81">
        <v>870</v>
      </c>
      <c r="N35" s="81">
        <v>0</v>
      </c>
      <c r="O35" s="81">
        <v>0</v>
      </c>
      <c r="P35" s="81">
        <v>3.7</v>
      </c>
      <c r="Q35" s="81">
        <v>20.9</v>
      </c>
      <c r="R35" s="82" t="s">
        <v>24</v>
      </c>
    </row>
    <row r="36" spans="1:27" ht="15" customHeight="1" x14ac:dyDescent="0.25">
      <c r="A36" s="79">
        <v>27</v>
      </c>
      <c r="B36" s="81">
        <v>24.7</v>
      </c>
      <c r="C36" s="81">
        <v>31.2</v>
      </c>
      <c r="D36" s="84">
        <v>0.6875</v>
      </c>
      <c r="E36" s="81">
        <v>19.2</v>
      </c>
      <c r="F36" s="84">
        <v>0.25</v>
      </c>
      <c r="G36" s="81">
        <v>71</v>
      </c>
      <c r="H36" s="81">
        <v>94</v>
      </c>
      <c r="I36" s="81">
        <v>43</v>
      </c>
      <c r="J36" s="81">
        <v>1016.8</v>
      </c>
      <c r="K36" s="81">
        <v>1014.4</v>
      </c>
      <c r="L36" s="81">
        <v>178</v>
      </c>
      <c r="M36" s="81">
        <v>830</v>
      </c>
      <c r="N36" s="81">
        <v>0</v>
      </c>
      <c r="O36" s="81">
        <v>0</v>
      </c>
      <c r="P36" s="81">
        <v>1.5</v>
      </c>
      <c r="Q36" s="81">
        <v>20.9</v>
      </c>
      <c r="R36" s="82" t="s">
        <v>25</v>
      </c>
      <c r="X36" s="91" t="s">
        <v>44</v>
      </c>
      <c r="Y36" s="92"/>
      <c r="Z36" s="93"/>
      <c r="AA36" s="30">
        <v>14</v>
      </c>
    </row>
    <row r="37" spans="1:27" ht="15" customHeight="1" x14ac:dyDescent="0.25">
      <c r="A37" s="79">
        <v>28</v>
      </c>
      <c r="B37" s="81">
        <v>25.8</v>
      </c>
      <c r="C37" s="81">
        <v>32.700000000000003</v>
      </c>
      <c r="D37" s="84">
        <v>0.6875</v>
      </c>
      <c r="E37" s="81">
        <v>19.899999999999999</v>
      </c>
      <c r="F37" s="84">
        <v>0.3125</v>
      </c>
      <c r="G37" s="81">
        <v>71</v>
      </c>
      <c r="H37" s="81">
        <v>92</v>
      </c>
      <c r="I37" s="81">
        <v>44</v>
      </c>
      <c r="J37" s="81">
        <v>1019.7</v>
      </c>
      <c r="K37" s="81">
        <v>1015.9</v>
      </c>
      <c r="L37" s="81">
        <v>182</v>
      </c>
      <c r="M37" s="81">
        <v>772</v>
      </c>
      <c r="N37" s="81">
        <v>0</v>
      </c>
      <c r="O37" s="81">
        <v>0</v>
      </c>
      <c r="P37" s="81">
        <v>2.7</v>
      </c>
      <c r="Q37" s="81">
        <v>20.9</v>
      </c>
      <c r="R37" s="82" t="s">
        <v>27</v>
      </c>
      <c r="X37" s="91" t="s">
        <v>46</v>
      </c>
      <c r="Y37" s="92"/>
      <c r="Z37" s="93"/>
      <c r="AA37" s="30">
        <v>7</v>
      </c>
    </row>
    <row r="38" spans="1:27" ht="15" customHeight="1" x14ac:dyDescent="0.25">
      <c r="A38" s="79">
        <v>29</v>
      </c>
      <c r="B38" s="81">
        <v>26.5</v>
      </c>
      <c r="C38" s="81">
        <v>33.6</v>
      </c>
      <c r="D38" s="84">
        <v>0.64583333333333337</v>
      </c>
      <c r="E38" s="81">
        <v>21.1</v>
      </c>
      <c r="F38" s="84">
        <v>0.25</v>
      </c>
      <c r="G38" s="81">
        <v>74</v>
      </c>
      <c r="H38" s="81">
        <v>96</v>
      </c>
      <c r="I38" s="81">
        <v>43</v>
      </c>
      <c r="J38" s="81">
        <v>1021.4</v>
      </c>
      <c r="K38" s="81">
        <v>1018.1</v>
      </c>
      <c r="L38" s="81">
        <v>190</v>
      </c>
      <c r="M38" s="81">
        <v>738</v>
      </c>
      <c r="N38" s="81">
        <v>0</v>
      </c>
      <c r="O38" s="81">
        <v>0</v>
      </c>
      <c r="P38" s="81">
        <v>1.7</v>
      </c>
      <c r="Q38" s="81">
        <v>16.100000000000001</v>
      </c>
      <c r="R38" s="82" t="s">
        <v>24</v>
      </c>
      <c r="X38" s="94" t="s">
        <v>37</v>
      </c>
      <c r="Y38" s="94"/>
      <c r="Z38" s="94"/>
      <c r="AA38" s="30">
        <v>7</v>
      </c>
    </row>
    <row r="39" spans="1:27" ht="15" customHeight="1" x14ac:dyDescent="0.25">
      <c r="A39" s="79">
        <v>30</v>
      </c>
      <c r="B39" s="81">
        <v>27</v>
      </c>
      <c r="C39" s="81">
        <v>34.6</v>
      </c>
      <c r="D39" s="84">
        <v>0.6875</v>
      </c>
      <c r="E39" s="81">
        <v>20.2</v>
      </c>
      <c r="F39" s="84">
        <v>0.29166666666666669</v>
      </c>
      <c r="G39" s="81">
        <v>66</v>
      </c>
      <c r="H39" s="81">
        <v>93</v>
      </c>
      <c r="I39" s="81">
        <v>32</v>
      </c>
      <c r="J39" s="81">
        <v>1019.7</v>
      </c>
      <c r="K39" s="81">
        <v>1016.7</v>
      </c>
      <c r="L39" s="81">
        <v>185</v>
      </c>
      <c r="M39" s="81">
        <v>758</v>
      </c>
      <c r="N39" s="81">
        <v>0</v>
      </c>
      <c r="O39" s="81">
        <v>0</v>
      </c>
      <c r="P39" s="81">
        <v>2.2999999999999998</v>
      </c>
      <c r="Q39" s="81">
        <v>19.2</v>
      </c>
      <c r="R39" s="82" t="s">
        <v>2</v>
      </c>
      <c r="X39" s="6" t="s">
        <v>9</v>
      </c>
      <c r="Y39" s="29">
        <v>23.6</v>
      </c>
      <c r="Z39" s="30" t="s">
        <v>10</v>
      </c>
      <c r="AA39" s="7">
        <v>42235</v>
      </c>
    </row>
    <row r="40" spans="1:27" ht="15" customHeight="1" x14ac:dyDescent="0.25">
      <c r="A40" s="75">
        <v>31</v>
      </c>
      <c r="B40" s="77">
        <v>26.9</v>
      </c>
      <c r="C40" s="77">
        <v>34.200000000000003</v>
      </c>
      <c r="D40" s="85">
        <v>0.6875</v>
      </c>
      <c r="E40" s="77">
        <v>20.399999999999999</v>
      </c>
      <c r="F40" s="85">
        <v>0.29166666666666669</v>
      </c>
      <c r="G40" s="77">
        <v>65</v>
      </c>
      <c r="H40" s="77">
        <v>89</v>
      </c>
      <c r="I40" s="77">
        <v>36</v>
      </c>
      <c r="J40" s="77">
        <v>1017</v>
      </c>
      <c r="K40" s="77">
        <v>1012.5</v>
      </c>
      <c r="L40" s="77">
        <v>183</v>
      </c>
      <c r="M40" s="77">
        <v>737</v>
      </c>
      <c r="N40" s="77">
        <v>0</v>
      </c>
      <c r="O40" s="77">
        <v>0</v>
      </c>
      <c r="P40" s="77">
        <v>2.2000000000000002</v>
      </c>
      <c r="Q40" s="77">
        <v>17.7</v>
      </c>
      <c r="R40" s="78" t="s">
        <v>26</v>
      </c>
    </row>
    <row r="41" spans="1:27" ht="15" customHeight="1" x14ac:dyDescent="0.25">
      <c r="A41" s="86"/>
      <c r="B41" s="89"/>
      <c r="C41" s="89"/>
      <c r="D41" s="87"/>
      <c r="E41" s="89"/>
      <c r="F41" s="87"/>
      <c r="G41" s="4"/>
      <c r="H41" s="4"/>
      <c r="I41" s="4"/>
      <c r="J41" s="89"/>
      <c r="K41" s="89"/>
      <c r="L41" s="89"/>
      <c r="M41" s="89"/>
      <c r="N41" s="89"/>
      <c r="O41" s="89"/>
      <c r="P41" s="89"/>
      <c r="Q41" s="89"/>
      <c r="R41" s="88"/>
    </row>
    <row r="42" spans="1:27" ht="15" customHeight="1" x14ac:dyDescent="0.25">
      <c r="A42" s="1"/>
      <c r="B42" s="26">
        <f>AVERAGE(B30:B40)</f>
        <v>24.254545454545454</v>
      </c>
      <c r="C42" s="26">
        <f>AVERAGE(C30:C40)</f>
        <v>30.763636363636365</v>
      </c>
      <c r="D42" s="26"/>
      <c r="E42" s="26">
        <f>AVERAGE(E30:E40)</f>
        <v>18.881818181818179</v>
      </c>
      <c r="F42" s="27"/>
      <c r="G42" s="45">
        <f t="shared" ref="G42:M42" si="2">AVERAGE(G30:G40)</f>
        <v>71</v>
      </c>
      <c r="H42" s="45">
        <f t="shared" si="2"/>
        <v>91.818181818181813</v>
      </c>
      <c r="I42" s="45">
        <f t="shared" si="2"/>
        <v>45</v>
      </c>
      <c r="J42" s="26">
        <f t="shared" si="2"/>
        <v>1017.6636363636364</v>
      </c>
      <c r="K42" s="26">
        <f t="shared" si="2"/>
        <v>1014.3727272727273</v>
      </c>
      <c r="L42" s="26">
        <f t="shared" si="2"/>
        <v>176.63636363636363</v>
      </c>
      <c r="M42" s="26">
        <f t="shared" si="2"/>
        <v>843.63636363636363</v>
      </c>
      <c r="N42" s="62"/>
      <c r="O42" s="26">
        <f>SUM(O30:O40)</f>
        <v>7.6000000000000005</v>
      </c>
      <c r="P42" s="26">
        <f>AVERAGE(P30:P40)</f>
        <v>3.1545454545454543</v>
      </c>
      <c r="Q42" s="26">
        <f>AVERAGE(Q30:Q40)</f>
        <v>22.218181818181815</v>
      </c>
      <c r="R42" s="40"/>
    </row>
    <row r="43" spans="1:27" ht="15" customHeight="1" x14ac:dyDescent="0.25">
      <c r="A43" s="35"/>
      <c r="B43" s="61"/>
      <c r="C43" s="61"/>
      <c r="D43" s="41"/>
      <c r="E43" s="61"/>
      <c r="F43" s="41"/>
      <c r="G43" s="41"/>
      <c r="H43" s="41"/>
      <c r="I43" s="41"/>
      <c r="J43" s="61"/>
      <c r="K43" s="61"/>
      <c r="L43" s="63"/>
      <c r="M43" s="63"/>
      <c r="N43" s="63"/>
      <c r="O43" s="63"/>
      <c r="P43" s="63"/>
      <c r="Q43" s="63"/>
      <c r="R43" s="21"/>
    </row>
    <row r="44" spans="1:27" ht="15" customHeight="1" x14ac:dyDescent="0.25">
      <c r="A44" s="2"/>
      <c r="B44" s="5">
        <f>AVERAGE(B4:B13,B17:B26,B30:B40)</f>
        <v>25.174193548387102</v>
      </c>
      <c r="C44" s="5">
        <f>AVERAGE(C4:C13,C17:C26,C30:C40)</f>
        <v>31.645161290322584</v>
      </c>
      <c r="D44" s="3"/>
      <c r="E44" s="5">
        <f>AVERAGE(E4:E13,E17:E26,E30:E40)</f>
        <v>19.719354838709677</v>
      </c>
      <c r="F44" s="3"/>
      <c r="G44" s="47">
        <f t="shared" ref="G44:M44" si="3">AVERAGE(G4:G13,G17:G26,G30:G40)</f>
        <v>68.612903225806448</v>
      </c>
      <c r="H44" s="47">
        <f t="shared" si="3"/>
        <v>89.516129032258064</v>
      </c>
      <c r="I44" s="47">
        <f t="shared" si="3"/>
        <v>44.096774193548384</v>
      </c>
      <c r="J44" s="5">
        <f t="shared" si="3"/>
        <v>1014.9483870967745</v>
      </c>
      <c r="K44" s="5">
        <f t="shared" si="3"/>
        <v>1011.8645161290324</v>
      </c>
      <c r="L44" s="5">
        <f t="shared" si="3"/>
        <v>175.09677419354838</v>
      </c>
      <c r="M44" s="5">
        <f t="shared" si="3"/>
        <v>842.06451612903231</v>
      </c>
      <c r="N44" s="64"/>
      <c r="O44" s="5">
        <f>SUM(O4:O13,O17:O26,O30:O40)</f>
        <v>41.800000000000004</v>
      </c>
      <c r="P44" s="5">
        <f>AVERAGE(P4:P13,P17:P26,P30:P40)</f>
        <v>3.2967741935483876</v>
      </c>
      <c r="Q44" s="5">
        <f>AVERAGE(Q4:Q13,Q17:Q26,Q30:Q40)</f>
        <v>23.906451612903226</v>
      </c>
      <c r="R44" s="43"/>
    </row>
    <row r="48" spans="1:27" x14ac:dyDescent="0.25">
      <c r="I48" s="4"/>
      <c r="J48" s="4"/>
      <c r="K48" s="4"/>
      <c r="L48" s="4"/>
      <c r="M48" s="4"/>
    </row>
    <row r="49" spans="9:13" x14ac:dyDescent="0.25">
      <c r="I49" s="8"/>
      <c r="J49" s="4"/>
      <c r="K49" s="4"/>
      <c r="L49" s="4"/>
      <c r="M49" s="4"/>
    </row>
    <row r="50" spans="9:13" x14ac:dyDescent="0.25">
      <c r="I50" s="8"/>
      <c r="J50" s="4"/>
      <c r="K50" s="4"/>
      <c r="L50" s="4"/>
      <c r="M50" s="4"/>
    </row>
    <row r="51" spans="9:13" x14ac:dyDescent="0.25">
      <c r="I51" s="8"/>
      <c r="J51" s="4"/>
      <c r="K51" s="4"/>
      <c r="L51" s="4"/>
      <c r="M51" s="4"/>
    </row>
    <row r="52" spans="9:13" x14ac:dyDescent="0.25">
      <c r="I52" s="8"/>
      <c r="J52" s="4"/>
      <c r="K52" s="4"/>
      <c r="L52" s="4"/>
      <c r="M52" s="4"/>
    </row>
    <row r="53" spans="9:13" x14ac:dyDescent="0.25">
      <c r="I53" s="4"/>
      <c r="J53" s="4"/>
      <c r="K53" s="4"/>
    </row>
  </sheetData>
  <mergeCells count="21">
    <mergeCell ref="X36:Z36"/>
    <mergeCell ref="X37:Z37"/>
    <mergeCell ref="X38:Z38"/>
    <mergeCell ref="F1:F2"/>
    <mergeCell ref="A1:A2"/>
    <mergeCell ref="B1:B2"/>
    <mergeCell ref="C1:C2"/>
    <mergeCell ref="D1:D2"/>
    <mergeCell ref="E1:E2"/>
    <mergeCell ref="G1:G2"/>
    <mergeCell ref="H1:H2"/>
    <mergeCell ref="I1:I2"/>
    <mergeCell ref="J1:J2"/>
    <mergeCell ref="K1:K2"/>
    <mergeCell ref="L1:L2"/>
    <mergeCell ref="M1:M2"/>
    <mergeCell ref="N1:N2"/>
    <mergeCell ref="O1:O2"/>
    <mergeCell ref="P1:P2"/>
    <mergeCell ref="Q1:Q2"/>
    <mergeCell ref="R1:R2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3"/>
  <sheetViews>
    <sheetView workbookViewId="0">
      <selection activeCell="T37" sqref="T37"/>
    </sheetView>
  </sheetViews>
  <sheetFormatPr defaultRowHeight="15" x14ac:dyDescent="0.25"/>
  <cols>
    <col min="1" max="24" width="10.7109375" customWidth="1"/>
    <col min="27" max="27" width="10.7109375" bestFit="1" customWidth="1"/>
  </cols>
  <sheetData>
    <row r="1" spans="1:18" ht="15" customHeight="1" x14ac:dyDescent="0.25">
      <c r="A1" s="90" t="s">
        <v>3</v>
      </c>
      <c r="B1" s="90" t="s">
        <v>8</v>
      </c>
      <c r="C1" s="90" t="s">
        <v>12</v>
      </c>
      <c r="D1" s="90" t="s">
        <v>4</v>
      </c>
      <c r="E1" s="90" t="s">
        <v>13</v>
      </c>
      <c r="F1" s="90" t="s">
        <v>4</v>
      </c>
      <c r="G1" s="90" t="s">
        <v>14</v>
      </c>
      <c r="H1" s="90" t="s">
        <v>15</v>
      </c>
      <c r="I1" s="90" t="s">
        <v>16</v>
      </c>
      <c r="J1" s="90" t="s">
        <v>17</v>
      </c>
      <c r="K1" s="90" t="s">
        <v>18</v>
      </c>
      <c r="L1" s="90" t="s">
        <v>33</v>
      </c>
      <c r="M1" s="90" t="s">
        <v>34</v>
      </c>
      <c r="N1" s="90" t="s">
        <v>19</v>
      </c>
      <c r="O1" s="90" t="s">
        <v>5</v>
      </c>
      <c r="P1" s="90" t="s">
        <v>20</v>
      </c>
      <c r="Q1" s="90" t="s">
        <v>21</v>
      </c>
      <c r="R1" s="90" t="s">
        <v>22</v>
      </c>
    </row>
    <row r="2" spans="1:18" x14ac:dyDescent="0.25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</row>
    <row r="3" spans="1:18" x14ac:dyDescent="0.25">
      <c r="A3" s="36"/>
      <c r="B3" s="37"/>
      <c r="C3" s="37"/>
      <c r="D3" s="37"/>
      <c r="E3" s="37"/>
      <c r="F3" s="37"/>
      <c r="G3" s="37"/>
      <c r="H3" s="37"/>
      <c r="I3" s="37"/>
      <c r="J3" s="37"/>
      <c r="K3" s="37"/>
      <c r="L3" s="38"/>
      <c r="M3" s="38"/>
      <c r="N3" s="38"/>
      <c r="O3" s="38"/>
      <c r="P3" s="38"/>
      <c r="Q3" s="38"/>
      <c r="R3" s="39"/>
    </row>
    <row r="4" spans="1:18" x14ac:dyDescent="0.25">
      <c r="A4" s="67">
        <v>1</v>
      </c>
      <c r="B4" s="68">
        <v>25.4</v>
      </c>
      <c r="C4" s="68">
        <v>33.5</v>
      </c>
      <c r="D4" s="83">
        <v>0.66666666666666663</v>
      </c>
      <c r="E4" s="68">
        <v>18.899999999999999</v>
      </c>
      <c r="F4" s="83">
        <v>0.29166666666666669</v>
      </c>
      <c r="G4" s="68">
        <v>64</v>
      </c>
      <c r="H4" s="68">
        <v>88</v>
      </c>
      <c r="I4" s="68">
        <v>36</v>
      </c>
      <c r="J4" s="68">
        <v>1012.7</v>
      </c>
      <c r="K4" s="68">
        <v>1009</v>
      </c>
      <c r="L4" s="68">
        <v>182</v>
      </c>
      <c r="M4" s="68">
        <v>722</v>
      </c>
      <c r="N4" s="68">
        <v>0</v>
      </c>
      <c r="O4" s="68">
        <v>0</v>
      </c>
      <c r="P4" s="68">
        <v>2.6</v>
      </c>
      <c r="Q4" s="68">
        <v>32.200000000000003</v>
      </c>
      <c r="R4" s="69" t="s">
        <v>25</v>
      </c>
    </row>
    <row r="5" spans="1:18" x14ac:dyDescent="0.25">
      <c r="A5" s="79">
        <v>2</v>
      </c>
      <c r="B5" s="81">
        <v>25.5</v>
      </c>
      <c r="C5" s="81">
        <v>32.200000000000003</v>
      </c>
      <c r="D5" s="84">
        <v>0.66666666666666663</v>
      </c>
      <c r="E5" s="81">
        <v>20.399999999999999</v>
      </c>
      <c r="F5" s="84">
        <v>0.29166666666666669</v>
      </c>
      <c r="G5" s="81">
        <v>62</v>
      </c>
      <c r="H5" s="81">
        <v>84</v>
      </c>
      <c r="I5" s="81">
        <v>40</v>
      </c>
      <c r="J5" s="81">
        <v>1010.2</v>
      </c>
      <c r="K5" s="81">
        <v>1007.8</v>
      </c>
      <c r="L5" s="81">
        <v>151</v>
      </c>
      <c r="M5" s="81">
        <v>759</v>
      </c>
      <c r="N5" s="81">
        <v>0</v>
      </c>
      <c r="O5" s="81">
        <v>0</v>
      </c>
      <c r="P5" s="81">
        <v>3.2</v>
      </c>
      <c r="Q5" s="81">
        <v>20.9</v>
      </c>
      <c r="R5" s="82" t="s">
        <v>27</v>
      </c>
    </row>
    <row r="6" spans="1:18" x14ac:dyDescent="0.25">
      <c r="A6" s="79">
        <v>3</v>
      </c>
      <c r="B6" s="81">
        <v>23.9</v>
      </c>
      <c r="C6" s="81">
        <v>29.6</v>
      </c>
      <c r="D6" s="84">
        <v>0.70833333333333337</v>
      </c>
      <c r="E6" s="81">
        <v>18.399999999999999</v>
      </c>
      <c r="F6" s="84">
        <v>0.25</v>
      </c>
      <c r="G6" s="81">
        <v>65</v>
      </c>
      <c r="H6" s="81">
        <v>89</v>
      </c>
      <c r="I6" s="81">
        <v>39</v>
      </c>
      <c r="J6" s="81">
        <v>1010.8</v>
      </c>
      <c r="K6" s="81">
        <v>1008.5</v>
      </c>
      <c r="L6" s="81">
        <v>123</v>
      </c>
      <c r="M6" s="81">
        <v>1011</v>
      </c>
      <c r="N6" s="81">
        <v>0</v>
      </c>
      <c r="O6" s="81">
        <v>0</v>
      </c>
      <c r="P6" s="81">
        <v>2.6</v>
      </c>
      <c r="Q6" s="81">
        <v>20.9</v>
      </c>
      <c r="R6" s="82" t="s">
        <v>26</v>
      </c>
    </row>
    <row r="7" spans="1:18" x14ac:dyDescent="0.25">
      <c r="A7" s="79">
        <v>4</v>
      </c>
      <c r="B7" s="81">
        <v>23.8</v>
      </c>
      <c r="C7" s="81">
        <v>31.9</v>
      </c>
      <c r="D7" s="84">
        <v>0.60416666666666663</v>
      </c>
      <c r="E7" s="81">
        <v>18.899999999999999</v>
      </c>
      <c r="F7" s="84">
        <v>0.22916666666666666</v>
      </c>
      <c r="G7" s="81">
        <v>65</v>
      </c>
      <c r="H7" s="81">
        <v>88</v>
      </c>
      <c r="I7" s="81">
        <v>39</v>
      </c>
      <c r="J7" s="81">
        <v>1011.7</v>
      </c>
      <c r="K7" s="81">
        <v>1008.5</v>
      </c>
      <c r="L7" s="81">
        <v>142</v>
      </c>
      <c r="M7" s="81">
        <v>805</v>
      </c>
      <c r="N7" s="81">
        <v>4.5999999999999996</v>
      </c>
      <c r="O7" s="81">
        <v>0.6</v>
      </c>
      <c r="P7" s="81">
        <v>3.5</v>
      </c>
      <c r="Q7" s="81">
        <v>27.4</v>
      </c>
      <c r="R7" s="82" t="s">
        <v>6</v>
      </c>
    </row>
    <row r="8" spans="1:18" x14ac:dyDescent="0.25">
      <c r="A8" s="79">
        <v>5</v>
      </c>
      <c r="B8" s="81">
        <v>21.1</v>
      </c>
      <c r="C8" s="81">
        <v>28.4</v>
      </c>
      <c r="D8" s="84">
        <v>0.66666666666666663</v>
      </c>
      <c r="E8" s="81">
        <v>16.2</v>
      </c>
      <c r="F8" s="84">
        <v>0.72916666666666663</v>
      </c>
      <c r="G8" s="81">
        <v>78</v>
      </c>
      <c r="H8" s="81">
        <v>89</v>
      </c>
      <c r="I8" s="81">
        <v>46</v>
      </c>
      <c r="J8" s="81">
        <v>1012.8</v>
      </c>
      <c r="K8" s="81">
        <v>1007.2</v>
      </c>
      <c r="L8" s="81">
        <v>130</v>
      </c>
      <c r="M8" s="81">
        <v>882</v>
      </c>
      <c r="N8" s="81">
        <v>139.30000000000001</v>
      </c>
      <c r="O8" s="81">
        <v>11.4</v>
      </c>
      <c r="P8" s="81">
        <v>3.2</v>
      </c>
      <c r="Q8" s="81">
        <v>70.8</v>
      </c>
      <c r="R8" s="82" t="s">
        <v>26</v>
      </c>
    </row>
    <row r="9" spans="1:18" x14ac:dyDescent="0.25">
      <c r="A9" s="79">
        <v>6</v>
      </c>
      <c r="B9" s="81">
        <v>19.399999999999999</v>
      </c>
      <c r="C9" s="81">
        <v>27</v>
      </c>
      <c r="D9" s="84">
        <v>0.6875</v>
      </c>
      <c r="E9" s="81">
        <v>13</v>
      </c>
      <c r="F9" s="84">
        <v>0.27083333333333331</v>
      </c>
      <c r="G9" s="81">
        <v>64</v>
      </c>
      <c r="H9" s="81">
        <v>90</v>
      </c>
      <c r="I9" s="81">
        <v>34</v>
      </c>
      <c r="J9" s="81">
        <v>1017.5</v>
      </c>
      <c r="K9" s="81">
        <v>1013.2</v>
      </c>
      <c r="L9" s="81">
        <v>184</v>
      </c>
      <c r="M9" s="81">
        <v>765</v>
      </c>
      <c r="N9" s="81">
        <v>0</v>
      </c>
      <c r="O9" s="81">
        <v>0</v>
      </c>
      <c r="P9" s="81">
        <v>2.1</v>
      </c>
      <c r="Q9" s="81">
        <v>20.9</v>
      </c>
      <c r="R9" s="82" t="s">
        <v>26</v>
      </c>
    </row>
    <row r="10" spans="1:18" x14ac:dyDescent="0.25">
      <c r="A10" s="79">
        <v>7</v>
      </c>
      <c r="B10" s="81">
        <v>19.5</v>
      </c>
      <c r="C10" s="81">
        <v>26.2</v>
      </c>
      <c r="D10" s="84">
        <v>0.66666666666666663</v>
      </c>
      <c r="E10" s="81">
        <v>14.3</v>
      </c>
      <c r="F10" s="84">
        <v>0.1875</v>
      </c>
      <c r="G10" s="81">
        <v>68</v>
      </c>
      <c r="H10" s="81">
        <v>83</v>
      </c>
      <c r="I10" s="81">
        <v>49</v>
      </c>
      <c r="J10" s="81">
        <v>1019.9</v>
      </c>
      <c r="K10" s="81">
        <v>1017.4</v>
      </c>
      <c r="L10" s="81">
        <v>155</v>
      </c>
      <c r="M10" s="81">
        <v>940</v>
      </c>
      <c r="N10" s="81">
        <v>0</v>
      </c>
      <c r="O10" s="81">
        <v>0</v>
      </c>
      <c r="P10" s="81">
        <v>4.5999999999999996</v>
      </c>
      <c r="Q10" s="81">
        <v>24.1</v>
      </c>
      <c r="R10" s="82" t="s">
        <v>26</v>
      </c>
    </row>
    <row r="11" spans="1:18" x14ac:dyDescent="0.25">
      <c r="A11" s="79">
        <v>8</v>
      </c>
      <c r="B11" s="81">
        <v>19.2</v>
      </c>
      <c r="C11" s="81">
        <v>27.1</v>
      </c>
      <c r="D11" s="84">
        <v>0.66666666666666663</v>
      </c>
      <c r="E11" s="81">
        <v>13.4</v>
      </c>
      <c r="F11" s="84">
        <v>0.3125</v>
      </c>
      <c r="G11" s="81">
        <v>61</v>
      </c>
      <c r="H11" s="81">
        <v>81</v>
      </c>
      <c r="I11" s="81">
        <v>36</v>
      </c>
      <c r="J11" s="81">
        <v>1020.8</v>
      </c>
      <c r="K11" s="81">
        <v>1017.2</v>
      </c>
      <c r="L11" s="81">
        <v>164</v>
      </c>
      <c r="M11" s="81">
        <v>867</v>
      </c>
      <c r="N11" s="81">
        <v>0</v>
      </c>
      <c r="O11" s="81">
        <v>0</v>
      </c>
      <c r="P11" s="81">
        <v>3.6</v>
      </c>
      <c r="Q11" s="81">
        <v>24.1</v>
      </c>
      <c r="R11" s="82" t="s">
        <v>26</v>
      </c>
    </row>
    <row r="12" spans="1:18" x14ac:dyDescent="0.25">
      <c r="A12" s="79">
        <v>9</v>
      </c>
      <c r="B12" s="81">
        <v>18.399999999999999</v>
      </c>
      <c r="C12" s="81">
        <v>25</v>
      </c>
      <c r="D12" s="84">
        <v>0.66666666666666663</v>
      </c>
      <c r="E12" s="81">
        <v>13.3</v>
      </c>
      <c r="F12" s="84">
        <v>0.29166666666666669</v>
      </c>
      <c r="G12" s="81">
        <v>63</v>
      </c>
      <c r="H12" s="81">
        <v>79</v>
      </c>
      <c r="I12" s="81">
        <v>39</v>
      </c>
      <c r="J12" s="81">
        <v>1018</v>
      </c>
      <c r="K12" s="81">
        <v>1014.5</v>
      </c>
      <c r="L12" s="81">
        <v>99</v>
      </c>
      <c r="M12" s="81">
        <v>858</v>
      </c>
      <c r="N12" s="81">
        <v>0</v>
      </c>
      <c r="O12" s="81">
        <v>0</v>
      </c>
      <c r="P12" s="81">
        <v>2.8</v>
      </c>
      <c r="Q12" s="81">
        <v>25.7</v>
      </c>
      <c r="R12" s="82" t="s">
        <v>28</v>
      </c>
    </row>
    <row r="13" spans="1:18" x14ac:dyDescent="0.25">
      <c r="A13" s="75">
        <v>10</v>
      </c>
      <c r="B13" s="77">
        <v>18.7</v>
      </c>
      <c r="C13" s="77">
        <v>25</v>
      </c>
      <c r="D13" s="85">
        <v>0.66666666666666663</v>
      </c>
      <c r="E13" s="77">
        <v>13.9</v>
      </c>
      <c r="F13" s="85">
        <v>0.10416666666666667</v>
      </c>
      <c r="G13" s="77">
        <v>58</v>
      </c>
      <c r="H13" s="77">
        <v>77</v>
      </c>
      <c r="I13" s="77">
        <v>39</v>
      </c>
      <c r="J13" s="77">
        <v>1016.4</v>
      </c>
      <c r="K13" s="77">
        <v>1014.4</v>
      </c>
      <c r="L13" s="77">
        <v>175</v>
      </c>
      <c r="M13" s="77">
        <v>728</v>
      </c>
      <c r="N13" s="77">
        <v>0</v>
      </c>
      <c r="O13" s="77">
        <v>0</v>
      </c>
      <c r="P13" s="77">
        <v>4</v>
      </c>
      <c r="Q13" s="77">
        <v>33.799999999999997</v>
      </c>
      <c r="R13" s="78" t="s">
        <v>29</v>
      </c>
    </row>
    <row r="14" spans="1:18" x14ac:dyDescent="0.25">
      <c r="A14" s="79"/>
      <c r="B14" s="80"/>
      <c r="C14" s="80"/>
      <c r="D14" s="81"/>
      <c r="E14" s="80"/>
      <c r="F14" s="81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2"/>
    </row>
    <row r="15" spans="1:18" x14ac:dyDescent="0.25">
      <c r="A15" s="70"/>
      <c r="B15" s="71">
        <f>AVERAGE(B4:B13)</f>
        <v>21.49</v>
      </c>
      <c r="C15" s="71">
        <f>AVERAGE(C4:C13)</f>
        <v>28.589999999999996</v>
      </c>
      <c r="D15" s="72"/>
      <c r="E15" s="71">
        <f>AVERAGE(E4:E13)</f>
        <v>16.07</v>
      </c>
      <c r="F15" s="72"/>
      <c r="G15" s="73">
        <f t="shared" ref="G15:M15" si="0">AVERAGE(G4:G13)</f>
        <v>64.8</v>
      </c>
      <c r="H15" s="73">
        <f t="shared" si="0"/>
        <v>84.8</v>
      </c>
      <c r="I15" s="73">
        <f t="shared" si="0"/>
        <v>39.700000000000003</v>
      </c>
      <c r="J15" s="71">
        <f t="shared" si="0"/>
        <v>1015.0799999999999</v>
      </c>
      <c r="K15" s="71">
        <f t="shared" si="0"/>
        <v>1011.7699999999999</v>
      </c>
      <c r="L15" s="71">
        <f t="shared" si="0"/>
        <v>150.5</v>
      </c>
      <c r="M15" s="71">
        <f t="shared" si="0"/>
        <v>833.7</v>
      </c>
      <c r="N15" s="71"/>
      <c r="O15" s="71">
        <f>SUM(O4:O13)</f>
        <v>12</v>
      </c>
      <c r="P15" s="71">
        <f>AVERAGE(P4:P13)</f>
        <v>3.22</v>
      </c>
      <c r="Q15" s="71">
        <f>AVERAGE(Q4:Q13)</f>
        <v>30.080000000000002</v>
      </c>
      <c r="R15" s="74"/>
    </row>
    <row r="16" spans="1:18" x14ac:dyDescent="0.25">
      <c r="A16" s="75"/>
      <c r="B16" s="76"/>
      <c r="C16" s="76"/>
      <c r="D16" s="77"/>
      <c r="E16" s="76"/>
      <c r="F16" s="77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8"/>
    </row>
    <row r="17" spans="1:18" x14ac:dyDescent="0.25">
      <c r="A17" s="67">
        <v>11</v>
      </c>
      <c r="B17" s="68">
        <v>19.7</v>
      </c>
      <c r="C17" s="68">
        <v>26.9</v>
      </c>
      <c r="D17" s="83">
        <v>0.625</v>
      </c>
      <c r="E17" s="68">
        <v>13.8</v>
      </c>
      <c r="F17" s="83">
        <v>0.27083333333333331</v>
      </c>
      <c r="G17" s="68">
        <v>64</v>
      </c>
      <c r="H17" s="68">
        <v>79</v>
      </c>
      <c r="I17" s="68">
        <v>42</v>
      </c>
      <c r="J17" s="68">
        <v>1019.9</v>
      </c>
      <c r="K17" s="68">
        <v>1016</v>
      </c>
      <c r="L17" s="68">
        <v>154</v>
      </c>
      <c r="M17" s="68">
        <v>791</v>
      </c>
      <c r="N17" s="68">
        <v>0</v>
      </c>
      <c r="O17" s="68">
        <v>0</v>
      </c>
      <c r="P17" s="68">
        <v>2</v>
      </c>
      <c r="Q17" s="68">
        <v>19.2</v>
      </c>
      <c r="R17" s="69" t="s">
        <v>27</v>
      </c>
    </row>
    <row r="18" spans="1:18" x14ac:dyDescent="0.25">
      <c r="A18" s="79">
        <v>12</v>
      </c>
      <c r="B18" s="81">
        <v>19.8</v>
      </c>
      <c r="C18" s="81">
        <v>28.2</v>
      </c>
      <c r="D18" s="84">
        <v>0.625</v>
      </c>
      <c r="E18" s="81">
        <v>14.1</v>
      </c>
      <c r="F18" s="84">
        <v>0.3125</v>
      </c>
      <c r="G18" s="81">
        <v>69</v>
      </c>
      <c r="H18" s="81">
        <v>90</v>
      </c>
      <c r="I18" s="81">
        <v>41</v>
      </c>
      <c r="J18" s="81">
        <v>1021</v>
      </c>
      <c r="K18" s="81">
        <v>1018</v>
      </c>
      <c r="L18" s="81">
        <v>171</v>
      </c>
      <c r="M18" s="81">
        <v>705</v>
      </c>
      <c r="N18" s="81">
        <v>0</v>
      </c>
      <c r="O18" s="81">
        <v>0</v>
      </c>
      <c r="P18" s="81">
        <v>1.8</v>
      </c>
      <c r="Q18" s="81">
        <v>22.5</v>
      </c>
      <c r="R18" s="82" t="s">
        <v>6</v>
      </c>
    </row>
    <row r="19" spans="1:18" x14ac:dyDescent="0.25">
      <c r="A19" s="79">
        <v>13</v>
      </c>
      <c r="B19" s="81">
        <v>20.100000000000001</v>
      </c>
      <c r="C19" s="81">
        <v>25.5</v>
      </c>
      <c r="D19" s="84">
        <v>0.54166666666666663</v>
      </c>
      <c r="E19" s="81">
        <v>16.899999999999999</v>
      </c>
      <c r="F19" s="84">
        <v>0.22916666666666666</v>
      </c>
      <c r="G19" s="81">
        <v>81</v>
      </c>
      <c r="H19" s="81">
        <v>92</v>
      </c>
      <c r="I19" s="81">
        <v>59</v>
      </c>
      <c r="J19" s="81">
        <v>1018</v>
      </c>
      <c r="K19" s="81">
        <v>1012.1</v>
      </c>
      <c r="L19" s="81">
        <v>70</v>
      </c>
      <c r="M19" s="81">
        <v>675</v>
      </c>
      <c r="N19" s="81">
        <v>4.5999999999999996</v>
      </c>
      <c r="O19" s="81">
        <v>1.4</v>
      </c>
      <c r="P19" s="81">
        <v>2.4</v>
      </c>
      <c r="Q19" s="81">
        <v>35.4</v>
      </c>
      <c r="R19" s="82" t="s">
        <v>7</v>
      </c>
    </row>
    <row r="20" spans="1:18" x14ac:dyDescent="0.25">
      <c r="A20" s="79">
        <v>14</v>
      </c>
      <c r="B20" s="81">
        <v>23.9</v>
      </c>
      <c r="C20" s="81">
        <v>30.4</v>
      </c>
      <c r="D20" s="84">
        <v>0.66666666666666663</v>
      </c>
      <c r="E20" s="81">
        <v>19</v>
      </c>
      <c r="F20" s="84">
        <v>2.0833333333333332E-2</v>
      </c>
      <c r="G20" s="81">
        <v>74</v>
      </c>
      <c r="H20" s="81">
        <v>93</v>
      </c>
      <c r="I20" s="81">
        <v>52</v>
      </c>
      <c r="J20" s="81">
        <v>1011.7</v>
      </c>
      <c r="K20" s="81">
        <v>1005.5</v>
      </c>
      <c r="L20" s="81">
        <v>131</v>
      </c>
      <c r="M20" s="81">
        <v>798</v>
      </c>
      <c r="N20" s="81">
        <v>20.100000000000001</v>
      </c>
      <c r="O20" s="81">
        <v>4.8</v>
      </c>
      <c r="P20" s="81">
        <v>3.4</v>
      </c>
      <c r="Q20" s="81">
        <v>24.1</v>
      </c>
      <c r="R20" s="82" t="s">
        <v>29</v>
      </c>
    </row>
    <row r="21" spans="1:18" x14ac:dyDescent="0.25">
      <c r="A21" s="79">
        <v>15</v>
      </c>
      <c r="B21" s="81">
        <v>22.8</v>
      </c>
      <c r="C21" s="81">
        <v>28.9</v>
      </c>
      <c r="D21" s="84">
        <v>0.66666666666666663</v>
      </c>
      <c r="E21" s="81">
        <v>17.899999999999999</v>
      </c>
      <c r="F21" s="84">
        <v>0.33333333333333331</v>
      </c>
      <c r="G21" s="81">
        <v>72</v>
      </c>
      <c r="H21" s="81">
        <v>94</v>
      </c>
      <c r="I21" s="81">
        <v>44</v>
      </c>
      <c r="J21" s="81">
        <v>1010.7</v>
      </c>
      <c r="K21" s="81">
        <v>1007.9</v>
      </c>
      <c r="L21" s="81">
        <v>139</v>
      </c>
      <c r="M21" s="81">
        <v>817</v>
      </c>
      <c r="N21" s="81">
        <v>0</v>
      </c>
      <c r="O21" s="81">
        <v>0</v>
      </c>
      <c r="P21" s="81">
        <v>1.9</v>
      </c>
      <c r="Q21" s="81">
        <v>17.7</v>
      </c>
      <c r="R21" s="82" t="s">
        <v>2</v>
      </c>
    </row>
    <row r="22" spans="1:18" x14ac:dyDescent="0.25">
      <c r="A22" s="79">
        <v>16</v>
      </c>
      <c r="B22" s="81">
        <v>23.7</v>
      </c>
      <c r="C22" s="81">
        <v>31.3</v>
      </c>
      <c r="D22" s="84">
        <v>0.64583333333333337</v>
      </c>
      <c r="E22" s="81">
        <v>18.899999999999999</v>
      </c>
      <c r="F22" s="84">
        <v>0.25</v>
      </c>
      <c r="G22" s="81">
        <v>78</v>
      </c>
      <c r="H22" s="81">
        <v>88</v>
      </c>
      <c r="I22" s="81">
        <v>55</v>
      </c>
      <c r="J22" s="81">
        <v>1010.1</v>
      </c>
      <c r="K22" s="81">
        <v>1006.6</v>
      </c>
      <c r="L22" s="81">
        <v>115</v>
      </c>
      <c r="M22" s="81">
        <v>809</v>
      </c>
      <c r="N22" s="81">
        <v>0</v>
      </c>
      <c r="O22" s="81">
        <v>0</v>
      </c>
      <c r="P22" s="81">
        <v>3.7</v>
      </c>
      <c r="Q22" s="81">
        <v>24.1</v>
      </c>
      <c r="R22" s="82" t="s">
        <v>26</v>
      </c>
    </row>
    <row r="23" spans="1:18" x14ac:dyDescent="0.25">
      <c r="A23" s="79">
        <v>17</v>
      </c>
      <c r="B23" s="81">
        <v>25.3</v>
      </c>
      <c r="C23" s="81">
        <v>32</v>
      </c>
      <c r="D23" s="84">
        <v>0.66666666666666663</v>
      </c>
      <c r="E23" s="81">
        <v>19.8</v>
      </c>
      <c r="F23" s="84">
        <v>0.3125</v>
      </c>
      <c r="G23" s="81">
        <v>74</v>
      </c>
      <c r="H23" s="81">
        <v>95</v>
      </c>
      <c r="I23" s="81">
        <v>47</v>
      </c>
      <c r="J23" s="81">
        <v>1009.2</v>
      </c>
      <c r="K23" s="81">
        <v>1006</v>
      </c>
      <c r="L23" s="81">
        <v>119</v>
      </c>
      <c r="M23" s="81">
        <v>740</v>
      </c>
      <c r="N23" s="81">
        <v>0</v>
      </c>
      <c r="O23" s="81">
        <v>0</v>
      </c>
      <c r="P23" s="81">
        <v>3.2</v>
      </c>
      <c r="Q23" s="81">
        <v>29</v>
      </c>
      <c r="R23" s="82" t="s">
        <v>27</v>
      </c>
    </row>
    <row r="24" spans="1:18" x14ac:dyDescent="0.25">
      <c r="A24" s="79">
        <v>18</v>
      </c>
      <c r="B24" s="81">
        <v>24.1</v>
      </c>
      <c r="C24" s="81">
        <v>31.3</v>
      </c>
      <c r="D24" s="84">
        <v>0.6875</v>
      </c>
      <c r="E24" s="81">
        <v>18.600000000000001</v>
      </c>
      <c r="F24" s="84">
        <v>0.99930555555555556</v>
      </c>
      <c r="G24" s="81">
        <v>68</v>
      </c>
      <c r="H24" s="81">
        <v>95</v>
      </c>
      <c r="I24" s="81">
        <v>35</v>
      </c>
      <c r="J24" s="81">
        <v>1015</v>
      </c>
      <c r="K24" s="81">
        <v>1009.2</v>
      </c>
      <c r="L24" s="81">
        <v>125</v>
      </c>
      <c r="M24" s="81">
        <v>752</v>
      </c>
      <c r="N24" s="81">
        <v>0</v>
      </c>
      <c r="O24" s="81">
        <v>0.2</v>
      </c>
      <c r="P24" s="81">
        <v>3.1</v>
      </c>
      <c r="Q24" s="81">
        <v>30.6</v>
      </c>
      <c r="R24" s="82" t="s">
        <v>24</v>
      </c>
    </row>
    <row r="25" spans="1:18" x14ac:dyDescent="0.25">
      <c r="A25" s="79">
        <v>19</v>
      </c>
      <c r="B25" s="81">
        <v>21.4</v>
      </c>
      <c r="C25" s="81">
        <v>29.1</v>
      </c>
      <c r="D25" s="84">
        <v>0.6875</v>
      </c>
      <c r="E25" s="81">
        <v>16.8</v>
      </c>
      <c r="F25" s="84">
        <v>0.3125</v>
      </c>
      <c r="G25" s="81">
        <v>59</v>
      </c>
      <c r="H25" s="81">
        <v>76</v>
      </c>
      <c r="I25" s="81">
        <v>38</v>
      </c>
      <c r="J25" s="81">
        <v>1015.5</v>
      </c>
      <c r="K25" s="81">
        <v>1011.8</v>
      </c>
      <c r="L25" s="81">
        <v>136</v>
      </c>
      <c r="M25" s="81">
        <v>907</v>
      </c>
      <c r="N25" s="81">
        <v>0</v>
      </c>
      <c r="O25" s="81">
        <v>0</v>
      </c>
      <c r="P25" s="81">
        <v>4.0999999999999996</v>
      </c>
      <c r="Q25" s="81">
        <v>24.1</v>
      </c>
      <c r="R25" s="82" t="s">
        <v>28</v>
      </c>
    </row>
    <row r="26" spans="1:18" x14ac:dyDescent="0.25">
      <c r="A26" s="75">
        <v>20</v>
      </c>
      <c r="B26" s="77">
        <v>20.2</v>
      </c>
      <c r="C26" s="77">
        <v>26.7</v>
      </c>
      <c r="D26" s="85">
        <v>0.64583333333333337</v>
      </c>
      <c r="E26" s="77">
        <v>15.6</v>
      </c>
      <c r="F26" s="85">
        <v>0.33333333333333331</v>
      </c>
      <c r="G26" s="77">
        <v>69</v>
      </c>
      <c r="H26" s="77">
        <v>86</v>
      </c>
      <c r="I26" s="77">
        <v>43</v>
      </c>
      <c r="J26" s="77">
        <v>1014.6</v>
      </c>
      <c r="K26" s="77">
        <v>1011.7</v>
      </c>
      <c r="L26" s="77">
        <v>113</v>
      </c>
      <c r="M26" s="77">
        <v>775</v>
      </c>
      <c r="N26" s="77">
        <v>98.3</v>
      </c>
      <c r="O26" s="77">
        <v>7.6</v>
      </c>
      <c r="P26" s="77">
        <v>5.0999999999999996</v>
      </c>
      <c r="Q26" s="77">
        <v>33.799999999999997</v>
      </c>
      <c r="R26" s="78" t="s">
        <v>26</v>
      </c>
    </row>
    <row r="27" spans="1:18" x14ac:dyDescent="0.25">
      <c r="A27" s="79"/>
      <c r="B27" s="80"/>
      <c r="C27" s="80"/>
      <c r="D27" s="81"/>
      <c r="E27" s="80"/>
      <c r="F27" s="81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2"/>
    </row>
    <row r="28" spans="1:18" x14ac:dyDescent="0.25">
      <c r="A28" s="70"/>
      <c r="B28" s="71">
        <f>AVERAGE(B17:B26)</f>
        <v>22.1</v>
      </c>
      <c r="C28" s="71">
        <f>AVERAGE(C17:C26)</f>
        <v>29.03</v>
      </c>
      <c r="D28" s="71"/>
      <c r="E28" s="71">
        <f>AVERAGE(E17:E26)</f>
        <v>17.14</v>
      </c>
      <c r="F28" s="71"/>
      <c r="G28" s="73">
        <f t="shared" ref="G28:M28" si="1">AVERAGE(G17:G26)</f>
        <v>70.8</v>
      </c>
      <c r="H28" s="73">
        <f t="shared" si="1"/>
        <v>88.8</v>
      </c>
      <c r="I28" s="73">
        <f t="shared" si="1"/>
        <v>45.6</v>
      </c>
      <c r="J28" s="71">
        <f t="shared" si="1"/>
        <v>1014.57</v>
      </c>
      <c r="K28" s="71">
        <f t="shared" si="1"/>
        <v>1010.4800000000001</v>
      </c>
      <c r="L28" s="71">
        <f t="shared" si="1"/>
        <v>127.3</v>
      </c>
      <c r="M28" s="71">
        <f t="shared" si="1"/>
        <v>776.9</v>
      </c>
      <c r="N28" s="71"/>
      <c r="O28" s="71">
        <f>SUM(O17:O26)</f>
        <v>14</v>
      </c>
      <c r="P28" s="71">
        <f>AVERAGE(P17:P26)</f>
        <v>3.0700000000000003</v>
      </c>
      <c r="Q28" s="71">
        <f>AVERAGE(Q17:Q26)</f>
        <v>26.05</v>
      </c>
      <c r="R28" s="74"/>
    </row>
    <row r="29" spans="1:18" x14ac:dyDescent="0.25">
      <c r="A29" s="75"/>
      <c r="B29" s="76"/>
      <c r="C29" s="76"/>
      <c r="D29" s="77"/>
      <c r="E29" s="76"/>
      <c r="F29" s="77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8"/>
    </row>
    <row r="30" spans="1:18" x14ac:dyDescent="0.25">
      <c r="A30" s="67">
        <v>21</v>
      </c>
      <c r="B30" s="68">
        <v>19.899999999999999</v>
      </c>
      <c r="C30" s="68">
        <v>26.2</v>
      </c>
      <c r="D30" s="83">
        <v>0.625</v>
      </c>
      <c r="E30" s="68">
        <v>15.5</v>
      </c>
      <c r="F30" s="83">
        <v>0.3125</v>
      </c>
      <c r="G30" s="68">
        <v>67</v>
      </c>
      <c r="H30" s="68">
        <v>87</v>
      </c>
      <c r="I30" s="68">
        <v>48</v>
      </c>
      <c r="J30" s="68">
        <v>1015.3</v>
      </c>
      <c r="K30" s="68">
        <v>1011.5</v>
      </c>
      <c r="L30" s="68">
        <v>137</v>
      </c>
      <c r="M30" s="68">
        <v>795</v>
      </c>
      <c r="N30" s="68">
        <v>0</v>
      </c>
      <c r="O30" s="68">
        <v>0</v>
      </c>
      <c r="P30" s="68">
        <v>2.2999999999999998</v>
      </c>
      <c r="Q30" s="68">
        <v>22.5</v>
      </c>
      <c r="R30" s="69" t="s">
        <v>25</v>
      </c>
    </row>
    <row r="31" spans="1:18" x14ac:dyDescent="0.25">
      <c r="A31" s="79">
        <v>22</v>
      </c>
      <c r="B31" s="81">
        <v>19</v>
      </c>
      <c r="C31" s="81">
        <v>25.7</v>
      </c>
      <c r="D31" s="84">
        <v>0.64583333333333337</v>
      </c>
      <c r="E31" s="81">
        <v>13.6</v>
      </c>
      <c r="F31" s="84">
        <v>0.33333333333333331</v>
      </c>
      <c r="G31" s="81">
        <v>64</v>
      </c>
      <c r="H31" s="81">
        <v>78</v>
      </c>
      <c r="I31" s="81">
        <v>46</v>
      </c>
      <c r="J31" s="81">
        <v>1011.6</v>
      </c>
      <c r="K31" s="81">
        <v>1004.9</v>
      </c>
      <c r="L31" s="81">
        <v>128</v>
      </c>
      <c r="M31" s="81">
        <v>670</v>
      </c>
      <c r="N31" s="81">
        <v>0</v>
      </c>
      <c r="O31" s="81">
        <v>0</v>
      </c>
      <c r="P31" s="81">
        <v>3.6</v>
      </c>
      <c r="Q31" s="81">
        <v>27.4</v>
      </c>
      <c r="R31" s="82" t="s">
        <v>24</v>
      </c>
    </row>
    <row r="32" spans="1:18" x14ac:dyDescent="0.25">
      <c r="A32" s="79">
        <v>23</v>
      </c>
      <c r="B32" s="81">
        <v>17.7</v>
      </c>
      <c r="C32" s="81">
        <v>23.3</v>
      </c>
      <c r="D32" s="84">
        <v>0.66666666666666663</v>
      </c>
      <c r="E32" s="81">
        <v>14.6</v>
      </c>
      <c r="F32" s="84">
        <v>0.97916666666666663</v>
      </c>
      <c r="G32" s="81">
        <v>76</v>
      </c>
      <c r="H32" s="81">
        <v>93</v>
      </c>
      <c r="I32" s="81">
        <v>60</v>
      </c>
      <c r="J32" s="81">
        <v>1008.9</v>
      </c>
      <c r="K32" s="81">
        <v>1001.6</v>
      </c>
      <c r="L32" s="81">
        <v>64</v>
      </c>
      <c r="M32" s="81">
        <v>717</v>
      </c>
      <c r="N32" s="81">
        <v>143.5</v>
      </c>
      <c r="O32" s="81">
        <v>35.799999999999997</v>
      </c>
      <c r="P32" s="81">
        <v>4.9000000000000004</v>
      </c>
      <c r="Q32" s="81">
        <v>35.4</v>
      </c>
      <c r="R32" s="82" t="s">
        <v>24</v>
      </c>
    </row>
    <row r="33" spans="1:27" x14ac:dyDescent="0.25">
      <c r="A33" s="79">
        <v>24</v>
      </c>
      <c r="B33" s="81">
        <v>15.4</v>
      </c>
      <c r="C33" s="81">
        <v>18.600000000000001</v>
      </c>
      <c r="D33" s="84">
        <v>0.70833333333333337</v>
      </c>
      <c r="E33" s="81">
        <v>12.9</v>
      </c>
      <c r="F33" s="84">
        <v>0.29166666666666669</v>
      </c>
      <c r="G33" s="81">
        <v>86</v>
      </c>
      <c r="H33" s="81">
        <v>94</v>
      </c>
      <c r="I33" s="81">
        <v>71</v>
      </c>
      <c r="J33" s="81">
        <v>1013</v>
      </c>
      <c r="K33" s="81">
        <v>1009.1</v>
      </c>
      <c r="L33" s="81">
        <v>58</v>
      </c>
      <c r="M33" s="81">
        <v>791</v>
      </c>
      <c r="N33" s="81">
        <v>6.4</v>
      </c>
      <c r="O33" s="81">
        <v>5</v>
      </c>
      <c r="P33" s="81">
        <v>6.9</v>
      </c>
      <c r="Q33" s="81">
        <v>29</v>
      </c>
      <c r="R33" s="82" t="s">
        <v>29</v>
      </c>
    </row>
    <row r="34" spans="1:27" ht="15" customHeight="1" x14ac:dyDescent="0.25">
      <c r="A34" s="79">
        <v>25</v>
      </c>
      <c r="B34" s="81">
        <v>16.899999999999999</v>
      </c>
      <c r="C34" s="81">
        <v>20.399999999999999</v>
      </c>
      <c r="D34" s="84">
        <v>0.75</v>
      </c>
      <c r="E34" s="81">
        <v>14.4</v>
      </c>
      <c r="F34" s="84">
        <v>0.16666666666666666</v>
      </c>
      <c r="G34" s="81">
        <v>79</v>
      </c>
      <c r="H34" s="81">
        <v>88</v>
      </c>
      <c r="I34" s="81">
        <v>64</v>
      </c>
      <c r="J34" s="81">
        <v>1015.3</v>
      </c>
      <c r="K34" s="81">
        <v>1012</v>
      </c>
      <c r="L34" s="81">
        <v>54</v>
      </c>
      <c r="M34" s="81">
        <v>686</v>
      </c>
      <c r="N34" s="81">
        <v>0</v>
      </c>
      <c r="O34" s="81">
        <v>0</v>
      </c>
      <c r="P34" s="81">
        <v>1.6</v>
      </c>
      <c r="Q34" s="81">
        <v>17.7</v>
      </c>
      <c r="R34" s="82" t="s">
        <v>24</v>
      </c>
    </row>
    <row r="35" spans="1:27" ht="15" customHeight="1" x14ac:dyDescent="0.25">
      <c r="A35" s="79">
        <v>26</v>
      </c>
      <c r="B35" s="81">
        <v>18</v>
      </c>
      <c r="C35" s="81">
        <v>23.2</v>
      </c>
      <c r="D35" s="84">
        <v>0.5625</v>
      </c>
      <c r="E35" s="81">
        <v>14.8</v>
      </c>
      <c r="F35" s="84">
        <v>0.35416666666666669</v>
      </c>
      <c r="G35" s="81">
        <v>85</v>
      </c>
      <c r="H35" s="81">
        <v>93</v>
      </c>
      <c r="I35" s="81">
        <v>64</v>
      </c>
      <c r="J35" s="81">
        <v>1018.3</v>
      </c>
      <c r="K35" s="81">
        <v>1015.3</v>
      </c>
      <c r="L35" s="81">
        <v>73</v>
      </c>
      <c r="M35" s="81">
        <v>617</v>
      </c>
      <c r="N35" s="81">
        <v>92.6</v>
      </c>
      <c r="O35" s="81">
        <v>6.2</v>
      </c>
      <c r="P35" s="81">
        <v>0.6</v>
      </c>
      <c r="Q35" s="81">
        <v>16.100000000000001</v>
      </c>
      <c r="R35" s="82" t="s">
        <v>6</v>
      </c>
    </row>
    <row r="36" spans="1:27" ht="15" customHeight="1" x14ac:dyDescent="0.25">
      <c r="A36" s="79">
        <v>27</v>
      </c>
      <c r="B36" s="81">
        <v>18</v>
      </c>
      <c r="C36" s="81">
        <v>21.2</v>
      </c>
      <c r="D36" s="84">
        <v>0.60416666666666663</v>
      </c>
      <c r="E36" s="81">
        <v>16.2</v>
      </c>
      <c r="F36" s="84">
        <v>0.125</v>
      </c>
      <c r="G36" s="81">
        <v>75</v>
      </c>
      <c r="H36" s="81">
        <v>93</v>
      </c>
      <c r="I36" s="81">
        <v>51</v>
      </c>
      <c r="J36" s="81">
        <v>1023.3</v>
      </c>
      <c r="K36" s="81">
        <v>1018.4</v>
      </c>
      <c r="L36" s="81">
        <v>71</v>
      </c>
      <c r="M36" s="81">
        <v>425</v>
      </c>
      <c r="N36" s="81">
        <v>0</v>
      </c>
      <c r="O36" s="81">
        <v>0</v>
      </c>
      <c r="P36" s="81">
        <v>4.5</v>
      </c>
      <c r="Q36" s="81">
        <v>30.6</v>
      </c>
      <c r="R36" s="82" t="s">
        <v>24</v>
      </c>
      <c r="X36" s="91" t="s">
        <v>47</v>
      </c>
      <c r="Y36" s="92"/>
      <c r="Z36" s="93"/>
      <c r="AA36" s="30">
        <v>15</v>
      </c>
    </row>
    <row r="37" spans="1:27" ht="15" customHeight="1" x14ac:dyDescent="0.25">
      <c r="A37" s="79">
        <v>28</v>
      </c>
      <c r="B37" s="81">
        <v>17.600000000000001</v>
      </c>
      <c r="C37" s="81">
        <v>21.1</v>
      </c>
      <c r="D37" s="84">
        <v>0.66666666666666663</v>
      </c>
      <c r="E37" s="81">
        <v>14.5</v>
      </c>
      <c r="F37" s="84">
        <v>0.3125</v>
      </c>
      <c r="G37" s="81">
        <v>58</v>
      </c>
      <c r="H37" s="81">
        <v>75</v>
      </c>
      <c r="I37" s="81">
        <v>43</v>
      </c>
      <c r="J37" s="81">
        <v>1025.2</v>
      </c>
      <c r="K37" s="81">
        <v>1023.4</v>
      </c>
      <c r="L37" s="81">
        <v>154</v>
      </c>
      <c r="M37" s="81">
        <v>686</v>
      </c>
      <c r="N37" s="81">
        <v>0</v>
      </c>
      <c r="O37" s="81">
        <v>0</v>
      </c>
      <c r="P37" s="81">
        <v>10</v>
      </c>
      <c r="Q37" s="81">
        <v>43.5</v>
      </c>
      <c r="R37" s="82" t="s">
        <v>24</v>
      </c>
      <c r="X37" s="91" t="s">
        <v>45</v>
      </c>
      <c r="Y37" s="92"/>
      <c r="Z37" s="93"/>
      <c r="AA37" s="30">
        <v>7</v>
      </c>
    </row>
    <row r="38" spans="1:27" ht="15" customHeight="1" x14ac:dyDescent="0.25">
      <c r="A38" s="79">
        <v>29</v>
      </c>
      <c r="B38" s="81">
        <v>17.100000000000001</v>
      </c>
      <c r="C38" s="81">
        <v>21.3</v>
      </c>
      <c r="D38" s="84">
        <v>0.66666666666666663</v>
      </c>
      <c r="E38" s="81">
        <v>13.1</v>
      </c>
      <c r="F38" s="84">
        <v>0.95833333333333337</v>
      </c>
      <c r="G38" s="81">
        <v>55</v>
      </c>
      <c r="H38" s="81">
        <v>73</v>
      </c>
      <c r="I38" s="81">
        <v>42</v>
      </c>
      <c r="J38" s="81">
        <v>1026</v>
      </c>
      <c r="K38" s="81">
        <v>1024</v>
      </c>
      <c r="L38" s="81">
        <v>133</v>
      </c>
      <c r="M38" s="81">
        <v>837</v>
      </c>
      <c r="N38" s="81">
        <v>0</v>
      </c>
      <c r="O38" s="81">
        <v>0</v>
      </c>
      <c r="P38" s="81">
        <v>8.8000000000000007</v>
      </c>
      <c r="Q38" s="81">
        <v>40.200000000000003</v>
      </c>
      <c r="R38" s="82" t="s">
        <v>6</v>
      </c>
      <c r="X38" s="94" t="s">
        <v>37</v>
      </c>
      <c r="Y38" s="94"/>
      <c r="Z38" s="94"/>
      <c r="AA38" s="30">
        <v>9</v>
      </c>
    </row>
    <row r="39" spans="1:27" x14ac:dyDescent="0.25">
      <c r="A39" s="75">
        <v>30</v>
      </c>
      <c r="B39" s="77">
        <v>15.5</v>
      </c>
      <c r="C39" s="77">
        <v>20.2</v>
      </c>
      <c r="D39" s="85">
        <v>0.625</v>
      </c>
      <c r="E39" s="77">
        <v>11.7</v>
      </c>
      <c r="F39" s="85">
        <v>0.16666666666666666</v>
      </c>
      <c r="G39" s="77">
        <v>63</v>
      </c>
      <c r="H39" s="77">
        <v>76</v>
      </c>
      <c r="I39" s="77">
        <v>47</v>
      </c>
      <c r="J39" s="77">
        <v>1026</v>
      </c>
      <c r="K39" s="77">
        <v>1024</v>
      </c>
      <c r="L39" s="77">
        <v>138</v>
      </c>
      <c r="M39" s="77">
        <v>805</v>
      </c>
      <c r="N39" s="77">
        <v>0</v>
      </c>
      <c r="O39" s="77">
        <v>0</v>
      </c>
      <c r="P39" s="77">
        <v>8.5</v>
      </c>
      <c r="Q39" s="77">
        <v>37</v>
      </c>
      <c r="R39" s="78" t="s">
        <v>23</v>
      </c>
      <c r="X39" s="6" t="s">
        <v>9</v>
      </c>
      <c r="Y39" s="29">
        <v>35.799999999999997</v>
      </c>
      <c r="Z39" s="30" t="s">
        <v>10</v>
      </c>
      <c r="AA39" s="7">
        <v>42270</v>
      </c>
    </row>
    <row r="40" spans="1:27" x14ac:dyDescent="0.25">
      <c r="A40" s="55"/>
      <c r="B40" s="60"/>
      <c r="C40" s="60"/>
      <c r="D40" s="57"/>
      <c r="E40" s="60"/>
      <c r="F40" s="57"/>
      <c r="G40" s="56"/>
      <c r="H40" s="56"/>
      <c r="I40" s="56"/>
      <c r="J40" s="60"/>
      <c r="K40" s="60"/>
      <c r="L40" s="60"/>
      <c r="M40" s="60"/>
      <c r="N40" s="60"/>
      <c r="O40" s="60"/>
      <c r="P40" s="60"/>
      <c r="Q40" s="60"/>
      <c r="R40" s="58"/>
    </row>
    <row r="41" spans="1:27" x14ac:dyDescent="0.25">
      <c r="A41" s="1"/>
      <c r="B41" s="71">
        <f>AVERAGE(B30:B39)</f>
        <v>17.509999999999998</v>
      </c>
      <c r="C41" s="71">
        <f>AVERAGE(C30:C39)</f>
        <v>22.119999999999997</v>
      </c>
      <c r="D41" s="71"/>
      <c r="E41" s="71">
        <f>AVERAGE(E30:E39)</f>
        <v>14.129999999999999</v>
      </c>
      <c r="F41" s="72"/>
      <c r="G41" s="73">
        <f t="shared" ref="G41:M41" si="2">AVERAGE(G30:G39)</f>
        <v>70.8</v>
      </c>
      <c r="H41" s="73">
        <f t="shared" si="2"/>
        <v>85</v>
      </c>
      <c r="I41" s="73">
        <f t="shared" si="2"/>
        <v>53.6</v>
      </c>
      <c r="J41" s="71">
        <f t="shared" si="2"/>
        <v>1018.2900000000002</v>
      </c>
      <c r="K41" s="71">
        <f t="shared" si="2"/>
        <v>1014.4200000000001</v>
      </c>
      <c r="L41" s="71">
        <f t="shared" si="2"/>
        <v>101</v>
      </c>
      <c r="M41" s="71">
        <f t="shared" si="2"/>
        <v>702.9</v>
      </c>
      <c r="N41" s="71"/>
      <c r="O41" s="71">
        <f>SUM(O30:O39)</f>
        <v>47</v>
      </c>
      <c r="P41" s="71">
        <f>AVERAGE(P30:P39)</f>
        <v>5.17</v>
      </c>
      <c r="Q41" s="71">
        <f>AVERAGE(Q30:Q39)</f>
        <v>29.939999999999998</v>
      </c>
      <c r="R41" s="65"/>
    </row>
    <row r="42" spans="1:27" x14ac:dyDescent="0.25">
      <c r="A42" s="35"/>
      <c r="B42" s="61"/>
      <c r="C42" s="61"/>
      <c r="D42" s="41"/>
      <c r="E42" s="61"/>
      <c r="F42" s="41"/>
      <c r="G42" s="41"/>
      <c r="H42" s="41"/>
      <c r="I42" s="41"/>
      <c r="J42" s="61"/>
      <c r="K42" s="61"/>
      <c r="L42" s="61"/>
      <c r="M42" s="61"/>
      <c r="N42" s="61"/>
      <c r="O42" s="61"/>
      <c r="P42" s="61"/>
      <c r="Q42" s="61"/>
      <c r="R42" s="59"/>
    </row>
    <row r="43" spans="1:27" x14ac:dyDescent="0.25">
      <c r="A43" s="2"/>
      <c r="B43" s="5">
        <f>AVERAGE(B4:B13,B17:B26,B30:B39)</f>
        <v>20.366666666666667</v>
      </c>
      <c r="C43" s="5">
        <f>AVERAGE(C4:C13,C17:C26,C30:C39)</f>
        <v>26.580000000000002</v>
      </c>
      <c r="D43" s="3"/>
      <c r="E43" s="5">
        <f>AVERAGE(E4:E13,E17:E26,E30:E39)</f>
        <v>15.780000000000003</v>
      </c>
      <c r="F43" s="3"/>
      <c r="G43" s="47">
        <f t="shared" ref="G43:M43" si="3">AVERAGE(G4:G13,G17:G26,G30:G39)</f>
        <v>68.8</v>
      </c>
      <c r="H43" s="47">
        <f t="shared" si="3"/>
        <v>86.2</v>
      </c>
      <c r="I43" s="47">
        <f t="shared" si="3"/>
        <v>46.3</v>
      </c>
      <c r="J43" s="5">
        <f t="shared" si="3"/>
        <v>1015.9799999999999</v>
      </c>
      <c r="K43" s="5">
        <f t="shared" si="3"/>
        <v>1012.2233333333334</v>
      </c>
      <c r="L43" s="5">
        <f t="shared" si="3"/>
        <v>126.26666666666667</v>
      </c>
      <c r="M43" s="5">
        <f t="shared" si="3"/>
        <v>771.16666666666663</v>
      </c>
      <c r="N43" s="5"/>
      <c r="O43" s="5">
        <f>SUM(O4:O13,O17:O26,O30:O39)</f>
        <v>73</v>
      </c>
      <c r="P43" s="5">
        <f>AVERAGE(P4:P13,P17:P26,P30:P39)</f>
        <v>3.82</v>
      </c>
      <c r="Q43" s="5">
        <f>AVERAGE(Q4:Q13,Q17:Q26,Q30:Q39)</f>
        <v>28.69</v>
      </c>
      <c r="R43" s="66"/>
    </row>
  </sheetData>
  <mergeCells count="21">
    <mergeCell ref="X36:Z36"/>
    <mergeCell ref="X37:Z37"/>
    <mergeCell ref="X38:Z38"/>
    <mergeCell ref="F1:F2"/>
    <mergeCell ref="A1:A2"/>
    <mergeCell ref="B1:B2"/>
    <mergeCell ref="C1:C2"/>
    <mergeCell ref="D1:D2"/>
    <mergeCell ref="E1:E2"/>
    <mergeCell ref="G1:G2"/>
    <mergeCell ref="H1:H2"/>
    <mergeCell ref="I1:I2"/>
    <mergeCell ref="J1:J2"/>
    <mergeCell ref="K1:K2"/>
    <mergeCell ref="L1:L2"/>
    <mergeCell ref="M1:M2"/>
    <mergeCell ref="N1:N2"/>
    <mergeCell ref="O1:O2"/>
    <mergeCell ref="P1:P2"/>
    <mergeCell ref="Q1:Q2"/>
    <mergeCell ref="R1:R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12</vt:i4>
      </vt:variant>
      <vt:variant>
        <vt:lpstr>Intervalli denominati</vt:lpstr>
      </vt:variant>
      <vt:variant>
        <vt:i4>48</vt:i4>
      </vt:variant>
    </vt:vector>
  </HeadingPairs>
  <TitlesOfParts>
    <vt:vector size="60" baseType="lpstr">
      <vt:lpstr>Gennaio</vt:lpstr>
      <vt:lpstr>Febbraio</vt:lpstr>
      <vt:lpstr>Marzo</vt:lpstr>
      <vt:lpstr>Aprile</vt:lpstr>
      <vt:lpstr>Maggio</vt:lpstr>
      <vt:lpstr>Giugno</vt:lpstr>
      <vt:lpstr>Luglio</vt:lpstr>
      <vt:lpstr>Agosto</vt:lpstr>
      <vt:lpstr>Settembre</vt:lpstr>
      <vt:lpstr>Ottobre</vt:lpstr>
      <vt:lpstr>Novembre</vt:lpstr>
      <vt:lpstr>Dicembre</vt:lpstr>
      <vt:lpstr>Luglio!New_Text_Document</vt:lpstr>
      <vt:lpstr>Agosto!New_Text_Document_1</vt:lpstr>
      <vt:lpstr>Aprile!New_Text_Document_1</vt:lpstr>
      <vt:lpstr>Febbraio!New_Text_Document_1</vt:lpstr>
      <vt:lpstr>Gennaio!New_Text_Document_1</vt:lpstr>
      <vt:lpstr>Giugno!New_Text_Document_1</vt:lpstr>
      <vt:lpstr>Maggio!New_Text_Document_1</vt:lpstr>
      <vt:lpstr>Marzo!New_Text_Document_1</vt:lpstr>
      <vt:lpstr>Dicembre!New_Text_Document_2</vt:lpstr>
      <vt:lpstr>Novembre!New_Text_Document_2</vt:lpstr>
      <vt:lpstr>Ottobre!New_Text_Document_2</vt:lpstr>
      <vt:lpstr>Settembre!New_Text_Document_2</vt:lpstr>
      <vt:lpstr>Agosto!prova_1</vt:lpstr>
      <vt:lpstr>Aprile!prova_1</vt:lpstr>
      <vt:lpstr>Dicembre!prova_1</vt:lpstr>
      <vt:lpstr>Febbraio!prova_1</vt:lpstr>
      <vt:lpstr>Gennaio!prova_1</vt:lpstr>
      <vt:lpstr>Giugno!prova_1</vt:lpstr>
      <vt:lpstr>Luglio!prova_1</vt:lpstr>
      <vt:lpstr>Maggio!prova_1</vt:lpstr>
      <vt:lpstr>Marzo!prova_1</vt:lpstr>
      <vt:lpstr>Novembre!prova_1</vt:lpstr>
      <vt:lpstr>Ottobre!prova_1</vt:lpstr>
      <vt:lpstr>Settembre!prova_1</vt:lpstr>
      <vt:lpstr>Agosto!prova_2</vt:lpstr>
      <vt:lpstr>Aprile!prova_2</vt:lpstr>
      <vt:lpstr>Dicembre!prova_2</vt:lpstr>
      <vt:lpstr>Febbraio!prova_2</vt:lpstr>
      <vt:lpstr>Gennaio!prova_2</vt:lpstr>
      <vt:lpstr>Giugno!prova_2</vt:lpstr>
      <vt:lpstr>Luglio!prova_2</vt:lpstr>
      <vt:lpstr>Maggio!prova_2</vt:lpstr>
      <vt:lpstr>Marzo!prova_2</vt:lpstr>
      <vt:lpstr>Novembre!prova_2</vt:lpstr>
      <vt:lpstr>Ottobre!prova_2</vt:lpstr>
      <vt:lpstr>Settembre!prova_2</vt:lpstr>
      <vt:lpstr>Agosto!prova_3</vt:lpstr>
      <vt:lpstr>Aprile!prova_3</vt:lpstr>
      <vt:lpstr>Dicembre!prova_3</vt:lpstr>
      <vt:lpstr>Febbraio!prova_3</vt:lpstr>
      <vt:lpstr>Gennaio!prova_3</vt:lpstr>
      <vt:lpstr>Giugno!prova_3</vt:lpstr>
      <vt:lpstr>Luglio!prova_3</vt:lpstr>
      <vt:lpstr>Maggio!prova_3</vt:lpstr>
      <vt:lpstr>Marzo!prova_3</vt:lpstr>
      <vt:lpstr>Novembre!prova_3</vt:lpstr>
      <vt:lpstr>Ottobre!prova_3</vt:lpstr>
      <vt:lpstr>Settembre!prova_3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</dc:creator>
  <cp:lastModifiedBy>Simone</cp:lastModifiedBy>
  <dcterms:created xsi:type="dcterms:W3CDTF">2015-08-01T20:17:28Z</dcterms:created>
  <dcterms:modified xsi:type="dcterms:W3CDTF">2019-09-08T13:19:54Z</dcterms:modified>
</cp:coreProperties>
</file>