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1475" windowHeight="11190" activeTab="11"/>
  </bookViews>
  <sheets>
    <sheet name="Gennaio" sheetId="13" r:id="rId1"/>
    <sheet name="Febbraio" sheetId="14" r:id="rId2"/>
    <sheet name="Marzo" sheetId="15" r:id="rId3"/>
    <sheet name="Aprile" sheetId="16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>
    <definedName name="New_Text_Document" localSheetId="3">Aprile!#REF!</definedName>
    <definedName name="New_Text_Document" localSheetId="11">Dicembre!#REF!</definedName>
    <definedName name="New_Text_Document" localSheetId="1">Febbraio!#REF!</definedName>
    <definedName name="New_Text_Document" localSheetId="0">Gennaio!#REF!</definedName>
    <definedName name="New_Text_Document" localSheetId="5">Giugno!#REF!</definedName>
    <definedName name="New_Text_Document" localSheetId="6">Luglio!$A$1:$K$44</definedName>
    <definedName name="New_Text_Document" localSheetId="4">Maggio!#REF!</definedName>
    <definedName name="New_Text_Document" localSheetId="2">Marzo!#REF!</definedName>
    <definedName name="New_Text_Document" localSheetId="10">Novembre!#REF!</definedName>
    <definedName name="New_Text_Document" localSheetId="9">Ottobre!#REF!</definedName>
    <definedName name="New_Text_Document" localSheetId="8">Settembre!#REF!</definedName>
    <definedName name="New_Text_Document_1" localSheetId="7">Agosto!$A$1:$K$44</definedName>
    <definedName name="New_Text_Document_1" localSheetId="3">Aprile!$A$1:$K$43</definedName>
    <definedName name="New_Text_Document_1" localSheetId="11">Dicembre!#REF!</definedName>
    <definedName name="New_Text_Document_1" localSheetId="1">Febbraio!$A$1:$K$41</definedName>
    <definedName name="New_Text_Document_1" localSheetId="0">Gennaio!$A$1:$K$44</definedName>
    <definedName name="New_Text_Document_1" localSheetId="5">Giugno!$A$1:$K$43</definedName>
    <definedName name="New_Text_Document_1" localSheetId="4">Maggio!$A$1:$K$44</definedName>
    <definedName name="New_Text_Document_1" localSheetId="2">Marzo!$A$1:$K$44</definedName>
    <definedName name="New_Text_Document_1" localSheetId="10">Novembre!#REF!</definedName>
    <definedName name="New_Text_Document_1" localSheetId="9">Ottobre!#REF!</definedName>
    <definedName name="New_Text_Document_1" localSheetId="8">Settembre!#REF!</definedName>
    <definedName name="New_Text_Document_2" localSheetId="11">Dicembre!$A$1:$K$44</definedName>
    <definedName name="New_Text_Document_2" localSheetId="10">Novembre!$A$1:$K$43</definedName>
    <definedName name="New_Text_Document_2" localSheetId="9">Ottobre!$A$2:$K$45</definedName>
    <definedName name="New_Text_Document_2" localSheetId="8">Settembre!$A$1:$K$43</definedName>
    <definedName name="prova" localSheetId="0">Gennaio!$A$4:$R$13</definedName>
    <definedName name="prova_1" localSheetId="7">Agosto!$A$4:$R$13</definedName>
    <definedName name="prova_1" localSheetId="3">Aprile!$A$4:$R$13</definedName>
    <definedName name="prova_1" localSheetId="11">Dicembre!$A$4:$R$13</definedName>
    <definedName name="prova_1" localSheetId="1">Febbraio!$A$4:$R$13</definedName>
    <definedName name="prova_1" localSheetId="0">Gennaio!$A$17:$R$26</definedName>
    <definedName name="prova_1" localSheetId="5">Giugno!$A$4:$R$13</definedName>
    <definedName name="prova_1" localSheetId="6">Luglio!$A$4:$R$13</definedName>
    <definedName name="prova_1" localSheetId="4">Maggio!$A$4:$R$13</definedName>
    <definedName name="prova_1" localSheetId="2">Marzo!$A$4:$R$13</definedName>
    <definedName name="prova_1" localSheetId="10">Novembre!$A$4:$R$13</definedName>
    <definedName name="prova_1" localSheetId="9">Ottobre!$A$5:$R$14</definedName>
    <definedName name="prova_1" localSheetId="8">Settembre!$A$4:$R$13</definedName>
    <definedName name="prova_2" localSheetId="7">Agosto!$A$17:$R$26</definedName>
    <definedName name="prova_2" localSheetId="3">Aprile!$A$17:$R$26</definedName>
    <definedName name="prova_2" localSheetId="11">Dicembre!$A$17:$R$26</definedName>
    <definedName name="prova_2" localSheetId="1">Febbraio!$A$17:$R$26</definedName>
    <definedName name="prova_2" localSheetId="0">Gennaio!$A$30:$R$40</definedName>
    <definedName name="prova_2" localSheetId="5">Giugno!$A$17:$R$26</definedName>
    <definedName name="prova_2" localSheetId="6">Luglio!$A$17:$R$26</definedName>
    <definedName name="prova_2" localSheetId="4">Maggio!$A$17:$R$26</definedName>
    <definedName name="prova_2" localSheetId="2">Marzo!$A$17:$R$26</definedName>
    <definedName name="prova_2" localSheetId="10">Novembre!$A$17:$R$26</definedName>
    <definedName name="prova_2" localSheetId="9">Ottobre!$A$18:$R$27</definedName>
    <definedName name="prova_2" localSheetId="8">Settembre!$A$17:$R$26</definedName>
    <definedName name="prova_3" localSheetId="7">Agosto!$A$30:$R$40</definedName>
    <definedName name="prova_3" localSheetId="3">Aprile!$A$30:$R$39</definedName>
    <definedName name="prova_3" localSheetId="11">Dicembre!$A$30:$R$40</definedName>
    <definedName name="prova_3" localSheetId="1">Febbraio!$A$30:$R$37</definedName>
    <definedName name="prova_3" localSheetId="5">Giugno!$A$30:$R$39</definedName>
    <definedName name="prova_3" localSheetId="6">Luglio!$A$30:$R$40</definedName>
    <definedName name="prova_3" localSheetId="4">Maggio!$A$30:$R$40</definedName>
    <definedName name="prova_3" localSheetId="2">Marzo!$A$30:$R$40</definedName>
    <definedName name="prova_3" localSheetId="10">Novembre!$A$30:$R$39</definedName>
    <definedName name="prova_3" localSheetId="9">Ottobre!$A$31:$R$41</definedName>
    <definedName name="prova_3" localSheetId="8">Settembre!$A$30:$R$39</definedName>
    <definedName name="prova_4" localSheetId="3">Aprile!$A$4:$R$13</definedName>
    <definedName name="prova_5" localSheetId="3">Aprile!$A$17:$R$26</definedName>
    <definedName name="prova_6" localSheetId="3">Aprile!$A$4:$R$13</definedName>
    <definedName name="prova_7" localSheetId="3">Aprile!$A$17:$R$26</definedName>
    <definedName name="prova_8" localSheetId="3">Aprile!$A$30:$R$39</definedName>
  </definedNames>
  <calcPr calcId="145621"/>
</workbook>
</file>

<file path=xl/calcChain.xml><?xml version="1.0" encoding="utf-8"?>
<calcChain xmlns="http://schemas.openxmlformats.org/spreadsheetml/2006/main">
  <c r="B41" i="16" l="1"/>
  <c r="B43" i="16"/>
  <c r="C41" i="16"/>
  <c r="C43" i="16"/>
  <c r="L15" i="14" l="1"/>
  <c r="O15" i="7" l="1"/>
  <c r="O28" i="7"/>
  <c r="O44" i="7"/>
  <c r="Q44" i="7"/>
  <c r="P44" i="7"/>
  <c r="M44" i="7"/>
  <c r="L44" i="7"/>
  <c r="K44" i="7"/>
  <c r="J44" i="7"/>
  <c r="I44" i="7"/>
  <c r="H44" i="7"/>
  <c r="G44" i="7"/>
  <c r="E44" i="7"/>
  <c r="C44" i="7"/>
  <c r="B44" i="7"/>
  <c r="O42" i="7"/>
  <c r="Q42" i="7"/>
  <c r="P42" i="7"/>
  <c r="M42" i="7"/>
  <c r="L42" i="7"/>
  <c r="K42" i="7"/>
  <c r="J42" i="7"/>
  <c r="I42" i="7"/>
  <c r="H42" i="7"/>
  <c r="G42" i="7"/>
  <c r="E42" i="7"/>
  <c r="C42" i="7"/>
  <c r="B42" i="7"/>
  <c r="Q28" i="7"/>
  <c r="P28" i="7"/>
  <c r="M28" i="7"/>
  <c r="L28" i="7"/>
  <c r="K28" i="7"/>
  <c r="J28" i="7"/>
  <c r="I28" i="7"/>
  <c r="H28" i="7"/>
  <c r="G28" i="7"/>
  <c r="E28" i="7"/>
  <c r="C28" i="7"/>
  <c r="B28" i="7"/>
  <c r="Q15" i="7"/>
  <c r="P15" i="7"/>
  <c r="M15" i="7"/>
  <c r="L15" i="7"/>
  <c r="K15" i="7"/>
  <c r="J15" i="7"/>
  <c r="I15" i="7"/>
  <c r="H15" i="7"/>
  <c r="G15" i="7"/>
  <c r="E15" i="7"/>
  <c r="C15" i="7"/>
  <c r="B15" i="7"/>
  <c r="B39" i="14" l="1"/>
  <c r="Q15" i="13" l="1"/>
  <c r="P15" i="13"/>
  <c r="M15" i="13"/>
  <c r="L15" i="13"/>
  <c r="K15" i="13"/>
  <c r="J15" i="13"/>
  <c r="I15" i="13"/>
  <c r="H15" i="13"/>
  <c r="G15" i="13"/>
  <c r="E15" i="13"/>
  <c r="C15" i="13"/>
  <c r="Q43" i="6"/>
  <c r="P43" i="6"/>
  <c r="O43" i="6"/>
  <c r="M43" i="6"/>
  <c r="L43" i="6"/>
  <c r="K43" i="6"/>
  <c r="J43" i="6"/>
  <c r="I43" i="6"/>
  <c r="H43" i="6"/>
  <c r="G43" i="6"/>
  <c r="E43" i="6"/>
  <c r="C43" i="6"/>
  <c r="B43" i="6"/>
  <c r="Q41" i="6"/>
  <c r="P41" i="6"/>
  <c r="O41" i="6"/>
  <c r="M41" i="6"/>
  <c r="L41" i="6"/>
  <c r="K41" i="6"/>
  <c r="J41" i="6"/>
  <c r="I41" i="6"/>
  <c r="H41" i="6"/>
  <c r="G41" i="6"/>
  <c r="E41" i="6"/>
  <c r="C41" i="6"/>
  <c r="B41" i="6"/>
  <c r="Q28" i="6"/>
  <c r="P28" i="6"/>
  <c r="O28" i="6"/>
  <c r="M28" i="6"/>
  <c r="L28" i="6"/>
  <c r="K28" i="6"/>
  <c r="J28" i="6"/>
  <c r="I28" i="6"/>
  <c r="H28" i="6"/>
  <c r="G28" i="6"/>
  <c r="E28" i="6"/>
  <c r="C28" i="6"/>
  <c r="B28" i="6"/>
  <c r="Q15" i="6"/>
  <c r="P15" i="6"/>
  <c r="O15" i="6"/>
  <c r="M15" i="6"/>
  <c r="L15" i="6"/>
  <c r="K15" i="6"/>
  <c r="J15" i="6"/>
  <c r="I15" i="6"/>
  <c r="H15" i="6"/>
  <c r="G15" i="6"/>
  <c r="E15" i="6"/>
  <c r="C15" i="6"/>
  <c r="B15" i="6"/>
  <c r="Q44" i="5"/>
  <c r="P44" i="5"/>
  <c r="O44" i="5"/>
  <c r="M44" i="5"/>
  <c r="L44" i="5"/>
  <c r="K44" i="5"/>
  <c r="J44" i="5"/>
  <c r="I44" i="5"/>
  <c r="H44" i="5"/>
  <c r="G44" i="5"/>
  <c r="E44" i="5"/>
  <c r="C44" i="5"/>
  <c r="B44" i="5"/>
  <c r="Q42" i="5"/>
  <c r="P42" i="5"/>
  <c r="O42" i="5"/>
  <c r="M42" i="5"/>
  <c r="L42" i="5"/>
  <c r="K42" i="5"/>
  <c r="J42" i="5"/>
  <c r="I42" i="5"/>
  <c r="H42" i="5"/>
  <c r="G42" i="5"/>
  <c r="E42" i="5"/>
  <c r="C42" i="5"/>
  <c r="B42" i="5"/>
  <c r="Q28" i="5"/>
  <c r="P28" i="5"/>
  <c r="O28" i="5"/>
  <c r="M28" i="5"/>
  <c r="L28" i="5"/>
  <c r="K28" i="5"/>
  <c r="J28" i="5"/>
  <c r="I28" i="5"/>
  <c r="H28" i="5"/>
  <c r="G28" i="5"/>
  <c r="E28" i="5"/>
  <c r="C28" i="5"/>
  <c r="B28" i="5"/>
  <c r="Q15" i="5"/>
  <c r="P15" i="5"/>
  <c r="O15" i="5"/>
  <c r="M15" i="5"/>
  <c r="L15" i="5"/>
  <c r="K15" i="5"/>
  <c r="J15" i="5"/>
  <c r="I15" i="5"/>
  <c r="H15" i="5"/>
  <c r="G15" i="5"/>
  <c r="E15" i="5"/>
  <c r="C15" i="5"/>
  <c r="B15" i="5"/>
  <c r="Q43" i="16"/>
  <c r="P43" i="16"/>
  <c r="O43" i="16"/>
  <c r="M43" i="16"/>
  <c r="L43" i="16"/>
  <c r="K43" i="16"/>
  <c r="J43" i="16"/>
  <c r="I43" i="16"/>
  <c r="H43" i="16"/>
  <c r="G43" i="16"/>
  <c r="E43" i="16"/>
  <c r="Q41" i="16"/>
  <c r="P41" i="16"/>
  <c r="O41" i="16"/>
  <c r="M41" i="16"/>
  <c r="L41" i="16"/>
  <c r="K41" i="16"/>
  <c r="J41" i="16"/>
  <c r="I41" i="16"/>
  <c r="H41" i="16"/>
  <c r="G41" i="16"/>
  <c r="E41" i="16"/>
  <c r="Q28" i="16"/>
  <c r="P28" i="16"/>
  <c r="O28" i="16"/>
  <c r="M28" i="16"/>
  <c r="L28" i="16"/>
  <c r="K28" i="16"/>
  <c r="J28" i="16"/>
  <c r="I28" i="16"/>
  <c r="H28" i="16"/>
  <c r="G28" i="16"/>
  <c r="E28" i="16"/>
  <c r="C28" i="16"/>
  <c r="B28" i="16"/>
  <c r="Q15" i="16"/>
  <c r="P15" i="16"/>
  <c r="O15" i="16"/>
  <c r="M15" i="16"/>
  <c r="L15" i="16"/>
  <c r="K15" i="16"/>
  <c r="J15" i="16"/>
  <c r="I15" i="16"/>
  <c r="H15" i="16"/>
  <c r="G15" i="16"/>
  <c r="E15" i="16"/>
  <c r="C15" i="16"/>
  <c r="B15" i="16"/>
  <c r="Q44" i="15"/>
  <c r="P44" i="15"/>
  <c r="O44" i="15"/>
  <c r="M44" i="15"/>
  <c r="L44" i="15"/>
  <c r="K44" i="15"/>
  <c r="J44" i="15"/>
  <c r="I44" i="15"/>
  <c r="H44" i="15"/>
  <c r="G44" i="15"/>
  <c r="E44" i="15"/>
  <c r="C44" i="15"/>
  <c r="B44" i="15"/>
  <c r="Q42" i="15"/>
  <c r="P42" i="15"/>
  <c r="O42" i="15"/>
  <c r="M42" i="15"/>
  <c r="L42" i="15"/>
  <c r="K42" i="15"/>
  <c r="J42" i="15"/>
  <c r="I42" i="15"/>
  <c r="H42" i="15"/>
  <c r="G42" i="15"/>
  <c r="E42" i="15"/>
  <c r="C42" i="15"/>
  <c r="B42" i="15"/>
  <c r="Q28" i="15"/>
  <c r="P28" i="15"/>
  <c r="O28" i="15"/>
  <c r="M28" i="15"/>
  <c r="L28" i="15"/>
  <c r="K28" i="15"/>
  <c r="J28" i="15"/>
  <c r="I28" i="15"/>
  <c r="H28" i="15"/>
  <c r="G28" i="15"/>
  <c r="E28" i="15"/>
  <c r="C28" i="15"/>
  <c r="B28" i="15"/>
  <c r="Q15" i="15"/>
  <c r="P15" i="15"/>
  <c r="O15" i="15"/>
  <c r="M15" i="15"/>
  <c r="L15" i="15"/>
  <c r="K15" i="15"/>
  <c r="J15" i="15"/>
  <c r="I15" i="15"/>
  <c r="H15" i="15"/>
  <c r="G15" i="15"/>
  <c r="E15" i="15"/>
  <c r="C15" i="15"/>
  <c r="B15" i="15"/>
  <c r="Q41" i="14"/>
  <c r="P41" i="14"/>
  <c r="O41" i="14"/>
  <c r="M41" i="14"/>
  <c r="L41" i="14"/>
  <c r="K41" i="14"/>
  <c r="J41" i="14"/>
  <c r="I41" i="14"/>
  <c r="H41" i="14"/>
  <c r="G41" i="14"/>
  <c r="E41" i="14"/>
  <c r="C41" i="14"/>
  <c r="B41" i="14"/>
  <c r="Q39" i="14"/>
  <c r="P39" i="14"/>
  <c r="O39" i="14"/>
  <c r="M39" i="14"/>
  <c r="L39" i="14"/>
  <c r="K39" i="14"/>
  <c r="J39" i="14"/>
  <c r="I39" i="14"/>
  <c r="H39" i="14"/>
  <c r="G39" i="14"/>
  <c r="E39" i="14"/>
  <c r="C39" i="14"/>
  <c r="Q28" i="14"/>
  <c r="P28" i="14"/>
  <c r="O28" i="14"/>
  <c r="M28" i="14"/>
  <c r="L28" i="14"/>
  <c r="K28" i="14"/>
  <c r="J28" i="14"/>
  <c r="I28" i="14"/>
  <c r="H28" i="14"/>
  <c r="G28" i="14"/>
  <c r="E28" i="14"/>
  <c r="C28" i="14"/>
  <c r="B28" i="14"/>
  <c r="Q15" i="14"/>
  <c r="P15" i="14"/>
  <c r="O15" i="14"/>
  <c r="M15" i="14"/>
  <c r="K15" i="14"/>
  <c r="J15" i="14"/>
  <c r="I15" i="14"/>
  <c r="H15" i="14"/>
  <c r="G15" i="14"/>
  <c r="E15" i="14"/>
  <c r="C15" i="14"/>
  <c r="B15" i="14"/>
  <c r="Q44" i="13"/>
  <c r="P44" i="13"/>
  <c r="O44" i="13"/>
  <c r="M44" i="13"/>
  <c r="L44" i="13"/>
  <c r="K44" i="13"/>
  <c r="J44" i="13"/>
  <c r="I44" i="13"/>
  <c r="H44" i="13"/>
  <c r="G44" i="13"/>
  <c r="E44" i="13"/>
  <c r="C44" i="13"/>
  <c r="B44" i="13"/>
  <c r="Q42" i="13"/>
  <c r="P42" i="13"/>
  <c r="O42" i="13"/>
  <c r="M42" i="13"/>
  <c r="L42" i="13"/>
  <c r="K42" i="13"/>
  <c r="J42" i="13"/>
  <c r="I42" i="13"/>
  <c r="H42" i="13"/>
  <c r="G42" i="13"/>
  <c r="E42" i="13"/>
  <c r="C42" i="13"/>
  <c r="B42" i="13"/>
  <c r="Q28" i="13"/>
  <c r="P28" i="13"/>
  <c r="O28" i="13"/>
  <c r="M28" i="13"/>
  <c r="L28" i="13"/>
  <c r="K28" i="13"/>
  <c r="J28" i="13"/>
  <c r="I28" i="13"/>
  <c r="H28" i="13"/>
  <c r="G28" i="13"/>
  <c r="E28" i="13"/>
  <c r="C28" i="13"/>
  <c r="B28" i="13"/>
  <c r="O15" i="13"/>
  <c r="B15" i="13"/>
  <c r="Q41" i="9" l="1"/>
  <c r="P41" i="9"/>
  <c r="M41" i="9"/>
  <c r="L41" i="9"/>
  <c r="K41" i="9"/>
  <c r="J41" i="9"/>
  <c r="I41" i="9"/>
  <c r="H41" i="9"/>
  <c r="G41" i="9"/>
  <c r="E41" i="9"/>
  <c r="C41" i="9"/>
  <c r="B41" i="9"/>
  <c r="Q44" i="12"/>
  <c r="P44" i="12"/>
  <c r="O44" i="12"/>
  <c r="M44" i="12"/>
  <c r="L44" i="12"/>
  <c r="K44" i="12"/>
  <c r="J44" i="12"/>
  <c r="I44" i="12"/>
  <c r="H44" i="12"/>
  <c r="G44" i="12"/>
  <c r="E44" i="12"/>
  <c r="C44" i="12"/>
  <c r="B44" i="12"/>
  <c r="Q42" i="12"/>
  <c r="P42" i="12"/>
  <c r="O42" i="12"/>
  <c r="M42" i="12"/>
  <c r="L42" i="12"/>
  <c r="K42" i="12"/>
  <c r="J42" i="12"/>
  <c r="I42" i="12"/>
  <c r="H42" i="12"/>
  <c r="G42" i="12"/>
  <c r="E42" i="12"/>
  <c r="C42" i="12"/>
  <c r="B42" i="12"/>
  <c r="Q28" i="12"/>
  <c r="P28" i="12"/>
  <c r="O28" i="12"/>
  <c r="M28" i="12"/>
  <c r="L28" i="12"/>
  <c r="K28" i="12"/>
  <c r="J28" i="12"/>
  <c r="I28" i="12"/>
  <c r="H28" i="12"/>
  <c r="G28" i="12"/>
  <c r="E28" i="12"/>
  <c r="C28" i="12"/>
  <c r="B28" i="12"/>
  <c r="Q15" i="12"/>
  <c r="P15" i="12"/>
  <c r="O15" i="12"/>
  <c r="M15" i="12"/>
  <c r="L15" i="12"/>
  <c r="K15" i="12"/>
  <c r="J15" i="12"/>
  <c r="I15" i="12"/>
  <c r="H15" i="12"/>
  <c r="G15" i="12"/>
  <c r="E15" i="12"/>
  <c r="C15" i="12"/>
  <c r="B15" i="12"/>
  <c r="Q43" i="11"/>
  <c r="P43" i="11"/>
  <c r="O43" i="11"/>
  <c r="M43" i="11"/>
  <c r="L43" i="11"/>
  <c r="K43" i="11"/>
  <c r="J43" i="11"/>
  <c r="I43" i="11"/>
  <c r="H43" i="11"/>
  <c r="G43" i="11"/>
  <c r="E43" i="11"/>
  <c r="C43" i="11"/>
  <c r="B43" i="11"/>
  <c r="Q41" i="11"/>
  <c r="P41" i="11"/>
  <c r="O41" i="11"/>
  <c r="M41" i="11"/>
  <c r="L41" i="11"/>
  <c r="K41" i="11"/>
  <c r="J41" i="11"/>
  <c r="I41" i="11"/>
  <c r="H41" i="11"/>
  <c r="G41" i="11"/>
  <c r="E41" i="11"/>
  <c r="C41" i="11"/>
  <c r="B41" i="11"/>
  <c r="Q28" i="11"/>
  <c r="P28" i="11"/>
  <c r="O28" i="11"/>
  <c r="M28" i="11"/>
  <c r="L28" i="11"/>
  <c r="K28" i="11"/>
  <c r="J28" i="11"/>
  <c r="I28" i="11"/>
  <c r="H28" i="11"/>
  <c r="G28" i="11"/>
  <c r="E28" i="11"/>
  <c r="C28" i="11"/>
  <c r="B28" i="11"/>
  <c r="Q15" i="11"/>
  <c r="P15" i="11"/>
  <c r="O15" i="11"/>
  <c r="M15" i="11"/>
  <c r="L15" i="11"/>
  <c r="K15" i="11"/>
  <c r="J15" i="11"/>
  <c r="I15" i="11"/>
  <c r="H15" i="11"/>
  <c r="G15" i="11"/>
  <c r="E15" i="11"/>
  <c r="C15" i="11"/>
  <c r="B15" i="11"/>
  <c r="Q45" i="10"/>
  <c r="P45" i="10"/>
  <c r="O45" i="10"/>
  <c r="M45" i="10"/>
  <c r="L45" i="10"/>
  <c r="K45" i="10"/>
  <c r="J45" i="10"/>
  <c r="I45" i="10"/>
  <c r="H45" i="10"/>
  <c r="G45" i="10"/>
  <c r="E45" i="10"/>
  <c r="C45" i="10"/>
  <c r="B45" i="10"/>
  <c r="Q43" i="10"/>
  <c r="P43" i="10"/>
  <c r="O43" i="10"/>
  <c r="M43" i="10"/>
  <c r="L43" i="10"/>
  <c r="K43" i="10"/>
  <c r="J43" i="10"/>
  <c r="I43" i="10"/>
  <c r="H43" i="10"/>
  <c r="G43" i="10"/>
  <c r="E43" i="10"/>
  <c r="C43" i="10"/>
  <c r="B43" i="10"/>
  <c r="Q29" i="10"/>
  <c r="P29" i="10"/>
  <c r="O29" i="10"/>
  <c r="M29" i="10"/>
  <c r="L29" i="10"/>
  <c r="K29" i="10"/>
  <c r="J29" i="10"/>
  <c r="I29" i="10"/>
  <c r="H29" i="10"/>
  <c r="G29" i="10"/>
  <c r="E29" i="10"/>
  <c r="C29" i="10"/>
  <c r="B29" i="10"/>
  <c r="Q16" i="10"/>
  <c r="P16" i="10"/>
  <c r="O16" i="10"/>
  <c r="M16" i="10"/>
  <c r="L16" i="10"/>
  <c r="K16" i="10"/>
  <c r="J16" i="10"/>
  <c r="I16" i="10"/>
  <c r="H16" i="10"/>
  <c r="G16" i="10"/>
  <c r="E16" i="10"/>
  <c r="C16" i="10"/>
  <c r="B16" i="10"/>
  <c r="Q43" i="9"/>
  <c r="P43" i="9"/>
  <c r="O43" i="9"/>
  <c r="M43" i="9"/>
  <c r="L43" i="9"/>
  <c r="K43" i="9"/>
  <c r="J43" i="9"/>
  <c r="I43" i="9"/>
  <c r="H43" i="9"/>
  <c r="G43" i="9"/>
  <c r="E43" i="9"/>
  <c r="C43" i="9"/>
  <c r="B43" i="9"/>
  <c r="O41" i="9"/>
  <c r="Q28" i="9"/>
  <c r="P28" i="9"/>
  <c r="O28" i="9"/>
  <c r="M28" i="9"/>
  <c r="L28" i="9"/>
  <c r="K28" i="9"/>
  <c r="J28" i="9"/>
  <c r="I28" i="9"/>
  <c r="H28" i="9"/>
  <c r="G28" i="9"/>
  <c r="E28" i="9"/>
  <c r="C28" i="9"/>
  <c r="B28" i="9"/>
  <c r="Q15" i="9"/>
  <c r="P15" i="9"/>
  <c r="O15" i="9"/>
  <c r="M15" i="9"/>
  <c r="L15" i="9"/>
  <c r="K15" i="9"/>
  <c r="J15" i="9"/>
  <c r="I15" i="9"/>
  <c r="H15" i="9"/>
  <c r="G15" i="9"/>
  <c r="E15" i="9"/>
  <c r="C15" i="9"/>
  <c r="B15" i="9"/>
  <c r="K15" i="8"/>
  <c r="O44" i="8"/>
  <c r="Q44" i="8"/>
  <c r="P44" i="8"/>
  <c r="M44" i="8"/>
  <c r="L44" i="8"/>
  <c r="K44" i="8"/>
  <c r="J44" i="8"/>
  <c r="I44" i="8"/>
  <c r="H44" i="8"/>
  <c r="G44" i="8"/>
  <c r="E44" i="8"/>
  <c r="C44" i="8"/>
  <c r="B44" i="8"/>
  <c r="O42" i="8"/>
  <c r="Q42" i="8"/>
  <c r="P42" i="8"/>
  <c r="M42" i="8"/>
  <c r="L42" i="8"/>
  <c r="K42" i="8"/>
  <c r="J42" i="8"/>
  <c r="I42" i="8"/>
  <c r="H42" i="8"/>
  <c r="G42" i="8"/>
  <c r="E42" i="8"/>
  <c r="C42" i="8"/>
  <c r="B42" i="8"/>
  <c r="O28" i="8"/>
  <c r="Q28" i="8"/>
  <c r="P28" i="8"/>
  <c r="M28" i="8"/>
  <c r="L28" i="8"/>
  <c r="K28" i="8"/>
  <c r="J28" i="8"/>
  <c r="I28" i="8"/>
  <c r="H28" i="8"/>
  <c r="G28" i="8"/>
  <c r="E28" i="8"/>
  <c r="C28" i="8"/>
  <c r="B28" i="8"/>
  <c r="O15" i="8"/>
  <c r="Q15" i="8"/>
  <c r="P15" i="8"/>
  <c r="M15" i="8"/>
  <c r="L15" i="8"/>
  <c r="J15" i="8"/>
  <c r="I15" i="8"/>
  <c r="H15" i="8"/>
  <c r="G15" i="8"/>
  <c r="E15" i="8"/>
  <c r="C15" i="8"/>
  <c r="B15" i="8"/>
</calcChain>
</file>

<file path=xl/connections.xml><?xml version="1.0" encoding="utf-8"?>
<connections xmlns="http://schemas.openxmlformats.org/spreadsheetml/2006/main">
  <connection id="1" name="New Text Document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" name="New Text Document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3" name="New Text Document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4" name="New Text Document1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5" name="New Text Document11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6" name="New Text Document111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7" name="New Text Document1113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8" name="New Text Document1114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9" name="New Text Document1115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0" name="New Text Document1116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1" name="New Text Document1117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2" name="New Text Document1118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3" name="New Text Document1119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4" name="New Text Document1119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5" name="New Text Document1119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6" name="New Text Document11193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7" name="New Text Document11194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8" name="New Text Document11195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19" name="New Text Document1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0" name="New Text Document12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1" name="New Text Document1211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2" name="New Text Document121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3" name="New Text Document2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4" name="New Text Document3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5" name="New Text Document4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6" name="New Text Document5" type="6" refreshedVersion="4" background="1" saveData="1">
    <textPr codePage="850" sourceFile="F:\Programmi\Dropbox\Dropbox\Meteo\noaa\New Text Document.txt" delimited="0" decimal="," thousands=".">
      <textFields count="11">
        <textField/>
        <textField position="5"/>
        <textField position="10"/>
        <textField position="16"/>
        <textField position="24"/>
        <textField position="30"/>
        <textField position="37"/>
        <textField position="45"/>
        <textField position="54"/>
        <textField position="58"/>
        <textField position="66"/>
      </textFields>
    </textPr>
  </connection>
  <connection id="27" name="prova" type="6" refreshedVersion="4" background="1" saveData="1">
    <textPr codePage="850" sourceFile="C:\Users\Simone\Desktop\prova.txt" delimited="0" decimal="," thousands=".">
      <textFields count="18">
        <textField/>
        <textField position="2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28" name="prova1" type="6" refreshedVersion="4" background="1" saveData="1">
    <textPr codePage="850" sourceFile="C:\Users\Simone\Desktop\prova.txt" delimited="0" decimal="," thousands=".">
      <textFields count="18">
        <textField/>
        <textField position="2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08"/>
        <textField position="117"/>
        <textField position="125"/>
      </textFields>
    </textPr>
  </connection>
  <connection id="29" name="prova1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30" name="prova11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0"/>
        <textField position="110"/>
        <textField position="117"/>
        <textField position="125"/>
      </textFields>
    </textPr>
  </connection>
  <connection id="31" name="prova1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4"/>
        <textField position="92"/>
        <textField position="100"/>
        <textField position="108"/>
        <textField position="117"/>
        <textField position="124"/>
      </textFields>
    </textPr>
  </connection>
  <connection id="32" name="prova1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2"/>
        <textField position="110"/>
        <textField position="117"/>
        <textField position="124"/>
      </textFields>
    </textPr>
  </connection>
  <connection id="33" name="prova1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34" name="prova1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35" name="prova1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0"/>
        <textField position="110"/>
        <textField position="117"/>
        <textField position="125"/>
      </textFields>
    </textPr>
  </connection>
  <connection id="36" name="prova1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4"/>
        <textField position="92"/>
        <textField position="100"/>
        <textField position="108"/>
        <textField position="117"/>
        <textField position="124"/>
      </textFields>
    </textPr>
  </connection>
  <connection id="37" name="prova1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2"/>
        <textField position="110"/>
        <textField position="117"/>
        <textField position="124"/>
      </textFields>
    </textPr>
  </connection>
  <connection id="38" name="prova1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39" name="prova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40" name="prova2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2"/>
        <textField position="110"/>
        <textField position="117"/>
        <textField position="125"/>
      </textFields>
    </textPr>
  </connection>
  <connection id="41" name="prova21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5"/>
      </textFields>
    </textPr>
  </connection>
  <connection id="42" name="prova2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43" name="prova2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4"/>
        <textField position="94"/>
        <textField position="102"/>
        <textField position="110"/>
        <textField position="117"/>
        <textField position="124"/>
      </textFields>
    </textPr>
  </connection>
  <connection id="44" name="prova2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10"/>
        <textField position="117"/>
        <textField position="125"/>
      </textFields>
    </textPr>
  </connection>
  <connection id="45" name="prova2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4"/>
        <textField position="92"/>
        <textField position="100"/>
        <textField position="110"/>
        <textField position="117"/>
        <textField position="124"/>
      </textFields>
    </textPr>
  </connection>
  <connection id="46" name="prova2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47" name="prova2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48" name="prova2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49" name="prova2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10"/>
        <textField position="117"/>
        <textField position="124"/>
      </textFields>
    </textPr>
  </connection>
  <connection id="50" name="prova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0"/>
        <textField position="110"/>
        <textField position="117"/>
        <textField position="124"/>
      </textFields>
    </textPr>
  </connection>
  <connection id="51" name="prova3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3"/>
        <textField position="100"/>
        <textField position="110"/>
        <textField position="117"/>
        <textField position="124"/>
      </textFields>
    </textPr>
  </connection>
  <connection id="52" name="prova31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5"/>
      </textFields>
    </textPr>
  </connection>
  <connection id="53" name="prova32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10"/>
        <textField position="117"/>
        <textField position="124"/>
      </textFields>
    </textPr>
  </connection>
  <connection id="54" name="prova33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55" name="prova3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0"/>
        <textField position="110"/>
        <textField position="117"/>
        <textField position="125"/>
      </textFields>
    </textPr>
  </connection>
  <connection id="56" name="prova35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0"/>
        <textField position="108"/>
        <textField position="117"/>
        <textField position="125"/>
      </textFields>
    </textPr>
  </connection>
  <connection id="57" name="prova3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0"/>
        <textField position="108"/>
        <textField position="117"/>
        <textField position="125"/>
      </textFields>
    </textPr>
  </connection>
  <connection id="58" name="prova3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59" name="prova3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08"/>
        <textField position="117"/>
        <textField position="125"/>
      </textFields>
    </textPr>
  </connection>
  <connection id="60" name="prova3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61" name="prova4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2"/>
        <textField position="110"/>
        <textField position="117"/>
        <textField position="125"/>
      </textFields>
    </textPr>
  </connection>
  <connection id="62" name="prova40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9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  <connection id="63" name="prova5" type="6" refreshedVersion="4" background="1" saveData="1">
    <textPr codePage="850" sourceFile="C:\Users\Simone\Desktop\prova.txt" delimited="0" decimal="," thousands=".">
      <textFields count="18">
        <textField/>
        <textField position="2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6"/>
        <textField position="86"/>
        <textField position="92"/>
        <textField position="102"/>
        <textField position="110"/>
        <textField position="117"/>
        <textField position="125"/>
      </textFields>
    </textPr>
  </connection>
  <connection id="64" name="prova6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4"/>
      </textFields>
    </textPr>
  </connection>
  <connection id="65" name="prova7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4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4"/>
      </textFields>
    </textPr>
  </connection>
  <connection id="66" name="prova8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0"/>
        <textField position="38"/>
        <textField position="45"/>
        <textField position="53"/>
        <textField position="60"/>
        <textField position="68"/>
        <textField position="77"/>
        <textField position="86"/>
        <textField position="92"/>
        <textField position="102"/>
        <textField position="110"/>
        <textField position="117"/>
        <textField position="125"/>
      </textFields>
    </textPr>
  </connection>
  <connection id="67" name="prova9" type="6" refreshedVersion="4" background="1" saveData="1">
    <textPr codePage="850" sourceFile="C:\Users\Simone\Desktop\prova.txt" delimited="0" decimal="," thousands=".">
      <textFields count="18">
        <textField/>
        <textField position="3"/>
        <textField position="10"/>
        <textField position="16"/>
        <textField position="23"/>
        <textField position="31"/>
        <textField position="38"/>
        <textField position="45"/>
        <textField position="53"/>
        <textField position="60"/>
        <textField position="68"/>
        <textField position="77"/>
        <textField position="86"/>
        <textField position="94"/>
        <textField position="102"/>
        <textField position="110"/>
        <textField position="117"/>
        <textField position="125"/>
      </textFields>
    </textPr>
  </connection>
</connections>
</file>

<file path=xl/sharedStrings.xml><?xml version="1.0" encoding="utf-8"?>
<sst xmlns="http://schemas.openxmlformats.org/spreadsheetml/2006/main" count="641" uniqueCount="49">
  <si>
    <t>ESE</t>
  </si>
  <si>
    <t>SE</t>
  </si>
  <si>
    <t>DAY</t>
  </si>
  <si>
    <t>TIME</t>
  </si>
  <si>
    <t>RAIN</t>
  </si>
  <si>
    <t>S</t>
  </si>
  <si>
    <t>SSE</t>
  </si>
  <si>
    <t>TEMP MEAN</t>
  </si>
  <si>
    <t xml:space="preserve">N.Days TMax &gt;= 25.0: </t>
  </si>
  <si>
    <t xml:space="preserve">N.Days Rain:  </t>
  </si>
  <si>
    <t xml:space="preserve">Max Rain: </t>
  </si>
  <si>
    <t xml:space="preserve"> on</t>
  </si>
  <si>
    <t>ENE</t>
  </si>
  <si>
    <t xml:space="preserve">N.Days TMin &gt;= 20.0:  </t>
  </si>
  <si>
    <t xml:space="preserve">N.Days TMax &gt;= 30.0: </t>
  </si>
  <si>
    <t xml:space="preserve">N.Days TMax &gt;= 35.0: </t>
  </si>
  <si>
    <t xml:space="preserve">N.Days TMin &lt;= 15.0:  </t>
  </si>
  <si>
    <t xml:space="preserve">N.Days TMin &lt;= 5.0:  </t>
  </si>
  <si>
    <t xml:space="preserve">N.Days TMax &gt;= 15.0: </t>
  </si>
  <si>
    <t xml:space="preserve">N.Days TMax &gt;= 10.0: </t>
  </si>
  <si>
    <t>TEMP HIGH</t>
  </si>
  <si>
    <t>TEMP LOW</t>
  </si>
  <si>
    <t>RH MEAN</t>
  </si>
  <si>
    <t>RH HIGH</t>
  </si>
  <si>
    <t>RH LOW</t>
  </si>
  <si>
    <t>PRES HIGH</t>
  </si>
  <si>
    <t>PRES LOW</t>
  </si>
  <si>
    <t>SRAD. MEAN</t>
  </si>
  <si>
    <t>SRAD. HIGH</t>
  </si>
  <si>
    <t>RRATE HIGH</t>
  </si>
  <si>
    <t>WIND AVG</t>
  </si>
  <si>
    <t>GUST HIGH</t>
  </si>
  <si>
    <t>DOM DIR</t>
  </si>
  <si>
    <t>NNW</t>
  </si>
  <si>
    <t>WSW</t>
  </si>
  <si>
    <t>SW</t>
  </si>
  <si>
    <t>SSW</t>
  </si>
  <si>
    <t>W</t>
  </si>
  <si>
    <t>WNW</t>
  </si>
  <si>
    <t>NW</t>
  </si>
  <si>
    <t xml:space="preserve">N.Days TMin &lt;= 10.0:  </t>
  </si>
  <si>
    <t xml:space="preserve">N.Days Tmin &lt;= 0.0:  </t>
  </si>
  <si>
    <t>NNE</t>
  </si>
  <si>
    <t xml:space="preserve">N.Days TMin &lt;= 0.0:  </t>
  </si>
  <si>
    <t xml:space="preserve">N.Days TMax &gt;= 5.0: </t>
  </si>
  <si>
    <t xml:space="preserve">N.Days TMin &gt;= 10.0:  </t>
  </si>
  <si>
    <t xml:space="preserve">N.Days TMin &gt;= 15.0:  </t>
  </si>
  <si>
    <t>N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</si>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</sst>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/>
    <xf numFmtId="164" fontId="0" fillId="3" borderId="10" xfId="0" applyNumberForma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0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0" borderId="7" xfId="0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0" borderId="2" xfId="0" applyBorder="1" applyAlignment="1">
      <alignment horizontal="center"/>
    </xf>
    <xf numFmtId="1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1" fontId="0" fillId="3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2" borderId="10" xfId="0" applyNumberFormat="1" applyFill="1" applyBorder="1" applyAlignment="1">
      <alignment vertical="center" wrapText="1"/>
    </xf>
    <xf numFmtId="164" fontId="0" fillId="0" borderId="7" xfId="0" applyNumberFormat="1" applyBorder="1"/>
    <xf numFmtId="164" fontId="0" fillId="3" borderId="10" xfId="0" applyNumberFormat="1" applyFill="1" applyBorder="1"/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20" fontId="0" fillId="0" borderId="0" xfId="0" applyNumberFormat="1" applyBorder="1"/>
    <xf numFmtId="0" fontId="0" fillId="0" borderId="5" xfId="0" applyBorder="1"/>
    <xf numFmtId="20" fontId="0" fillId="0" borderId="2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0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4148352"/>
        <c:axId val="18414988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(Gennaio!#REF!,Gennaio!#REF!,Gennaio!#REF!)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48352"/>
        <c:axId val="184149888"/>
      </c:lineChart>
      <c:catAx>
        <c:axId val="18414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149888"/>
        <c:crosses val="autoZero"/>
        <c:auto val="1"/>
        <c:lblAlgn val="ctr"/>
        <c:lblOffset val="100"/>
        <c:noMultiLvlLbl val="0"/>
      </c:catAx>
      <c:valAx>
        <c:axId val="184149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4148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(Aprile!$O$4:$O$13,Aprile!$O$17:$O$26,Aprile!$O$30:$O$39)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6.2</c:v>
                </c:pt>
                <c:pt idx="15">
                  <c:v>1.4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2.2000000000000002</c:v>
                </c:pt>
                <c:pt idx="25">
                  <c:v>2.4</c:v>
                </c:pt>
                <c:pt idx="26">
                  <c:v>14.8</c:v>
                </c:pt>
                <c:pt idx="27">
                  <c:v>0.6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037376"/>
        <c:axId val="20603891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(Aprile!$B$4:$B$13,Aprile!$B$17:$B$26,Aprile!$B$30:$B$39)</c:f>
              <c:numCache>
                <c:formatCode>General</c:formatCode>
                <c:ptCount val="30"/>
                <c:pt idx="0">
                  <c:v>14.8</c:v>
                </c:pt>
                <c:pt idx="1">
                  <c:v>14.8</c:v>
                </c:pt>
                <c:pt idx="2">
                  <c:v>16.2</c:v>
                </c:pt>
                <c:pt idx="3">
                  <c:v>17.2</c:v>
                </c:pt>
                <c:pt idx="4">
                  <c:v>14.4</c:v>
                </c:pt>
                <c:pt idx="5">
                  <c:v>13.9</c:v>
                </c:pt>
                <c:pt idx="6">
                  <c:v>14.7</c:v>
                </c:pt>
                <c:pt idx="7">
                  <c:v>15.1</c:v>
                </c:pt>
                <c:pt idx="8">
                  <c:v>16.100000000000001</c:v>
                </c:pt>
                <c:pt idx="9">
                  <c:v>17.100000000000001</c:v>
                </c:pt>
                <c:pt idx="10">
                  <c:v>17.2</c:v>
                </c:pt>
                <c:pt idx="11">
                  <c:v>16.899999999999999</c:v>
                </c:pt>
                <c:pt idx="12">
                  <c:v>17.600000000000001</c:v>
                </c:pt>
                <c:pt idx="13">
                  <c:v>18.7</c:v>
                </c:pt>
                <c:pt idx="14">
                  <c:v>15.7</c:v>
                </c:pt>
                <c:pt idx="15">
                  <c:v>16.7</c:v>
                </c:pt>
                <c:pt idx="16">
                  <c:v>14.4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10.199999999999999</c:v>
                </c:pt>
                <c:pt idx="20">
                  <c:v>11.3</c:v>
                </c:pt>
                <c:pt idx="21">
                  <c:v>12.9</c:v>
                </c:pt>
                <c:pt idx="22">
                  <c:v>13.8</c:v>
                </c:pt>
                <c:pt idx="23">
                  <c:v>15.8</c:v>
                </c:pt>
                <c:pt idx="24">
                  <c:v>16.7</c:v>
                </c:pt>
                <c:pt idx="25">
                  <c:v>16.399999999999999</c:v>
                </c:pt>
                <c:pt idx="26">
                  <c:v>16.100000000000001</c:v>
                </c:pt>
                <c:pt idx="27">
                  <c:v>14.2</c:v>
                </c:pt>
                <c:pt idx="28">
                  <c:v>12.8</c:v>
                </c:pt>
                <c:pt idx="29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(Aprile!$C$4:$C$13,Aprile!$C$17:$C$26,Aprile!$C$30:$C$39)</c:f>
              <c:numCache>
                <c:formatCode>General</c:formatCode>
                <c:ptCount val="30"/>
                <c:pt idx="0">
                  <c:v>21.8</c:v>
                </c:pt>
                <c:pt idx="1">
                  <c:v>18.899999999999999</c:v>
                </c:pt>
                <c:pt idx="2">
                  <c:v>24.1</c:v>
                </c:pt>
                <c:pt idx="3">
                  <c:v>24.4</c:v>
                </c:pt>
                <c:pt idx="4">
                  <c:v>18.600000000000001</c:v>
                </c:pt>
                <c:pt idx="5">
                  <c:v>19.7</c:v>
                </c:pt>
                <c:pt idx="6">
                  <c:v>20.100000000000001</c:v>
                </c:pt>
                <c:pt idx="7">
                  <c:v>23.2</c:v>
                </c:pt>
                <c:pt idx="8">
                  <c:v>24.2</c:v>
                </c:pt>
                <c:pt idx="9">
                  <c:v>24.9</c:v>
                </c:pt>
                <c:pt idx="10">
                  <c:v>24.4</c:v>
                </c:pt>
                <c:pt idx="11">
                  <c:v>22.8</c:v>
                </c:pt>
                <c:pt idx="12">
                  <c:v>24.6</c:v>
                </c:pt>
                <c:pt idx="13">
                  <c:v>24.9</c:v>
                </c:pt>
                <c:pt idx="14">
                  <c:v>18.899999999999999</c:v>
                </c:pt>
                <c:pt idx="15">
                  <c:v>22.6</c:v>
                </c:pt>
                <c:pt idx="16">
                  <c:v>19.2</c:v>
                </c:pt>
                <c:pt idx="17">
                  <c:v>15.4</c:v>
                </c:pt>
                <c:pt idx="18">
                  <c:v>17.100000000000001</c:v>
                </c:pt>
                <c:pt idx="19">
                  <c:v>17.100000000000001</c:v>
                </c:pt>
                <c:pt idx="20">
                  <c:v>16.7</c:v>
                </c:pt>
                <c:pt idx="21">
                  <c:v>21.3</c:v>
                </c:pt>
                <c:pt idx="22">
                  <c:v>20.100000000000001</c:v>
                </c:pt>
                <c:pt idx="23">
                  <c:v>20.100000000000001</c:v>
                </c:pt>
                <c:pt idx="24">
                  <c:v>22.6</c:v>
                </c:pt>
                <c:pt idx="25">
                  <c:v>19.7</c:v>
                </c:pt>
                <c:pt idx="26">
                  <c:v>19.2</c:v>
                </c:pt>
                <c:pt idx="27">
                  <c:v>17.7</c:v>
                </c:pt>
                <c:pt idx="28">
                  <c:v>18.7</c:v>
                </c:pt>
                <c:pt idx="29">
                  <c:v>19.899999999999999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(Aprile!$E$4:$E$13,Aprile!$E$17:$E$26,Aprile!$E$30:$E$39)</c:f>
              <c:numCache>
                <c:formatCode>General</c:formatCode>
                <c:ptCount val="30"/>
                <c:pt idx="0">
                  <c:v>9.3000000000000007</c:v>
                </c:pt>
                <c:pt idx="1">
                  <c:v>11.3</c:v>
                </c:pt>
                <c:pt idx="2">
                  <c:v>9</c:v>
                </c:pt>
                <c:pt idx="3">
                  <c:v>9.9</c:v>
                </c:pt>
                <c:pt idx="4">
                  <c:v>12</c:v>
                </c:pt>
                <c:pt idx="5">
                  <c:v>9.3000000000000007</c:v>
                </c:pt>
                <c:pt idx="6">
                  <c:v>8.9</c:v>
                </c:pt>
                <c:pt idx="7">
                  <c:v>7.3</c:v>
                </c:pt>
                <c:pt idx="8">
                  <c:v>9.6</c:v>
                </c:pt>
                <c:pt idx="9">
                  <c:v>9.3000000000000007</c:v>
                </c:pt>
                <c:pt idx="10">
                  <c:v>11.7</c:v>
                </c:pt>
                <c:pt idx="11">
                  <c:v>12.1</c:v>
                </c:pt>
                <c:pt idx="12">
                  <c:v>11.2</c:v>
                </c:pt>
                <c:pt idx="13">
                  <c:v>14.1</c:v>
                </c:pt>
                <c:pt idx="14">
                  <c:v>12.8</c:v>
                </c:pt>
                <c:pt idx="15">
                  <c:v>11.6</c:v>
                </c:pt>
                <c:pt idx="16">
                  <c:v>10.7</c:v>
                </c:pt>
                <c:pt idx="17">
                  <c:v>6</c:v>
                </c:pt>
                <c:pt idx="18">
                  <c:v>3</c:v>
                </c:pt>
                <c:pt idx="19">
                  <c:v>3.8</c:v>
                </c:pt>
                <c:pt idx="20">
                  <c:v>5.3</c:v>
                </c:pt>
                <c:pt idx="21">
                  <c:v>4.2</c:v>
                </c:pt>
                <c:pt idx="22">
                  <c:v>7.4</c:v>
                </c:pt>
                <c:pt idx="23">
                  <c:v>11.7</c:v>
                </c:pt>
                <c:pt idx="24">
                  <c:v>11.9</c:v>
                </c:pt>
                <c:pt idx="25">
                  <c:v>14.7</c:v>
                </c:pt>
                <c:pt idx="26">
                  <c:v>14.4</c:v>
                </c:pt>
                <c:pt idx="27">
                  <c:v>10.1</c:v>
                </c:pt>
                <c:pt idx="28">
                  <c:v>6.7</c:v>
                </c:pt>
                <c:pt idx="29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37376"/>
        <c:axId val="206038912"/>
      </c:lineChart>
      <c:catAx>
        <c:axId val="206037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038912"/>
        <c:crosses val="autoZero"/>
        <c:auto val="1"/>
        <c:lblAlgn val="ctr"/>
        <c:lblOffset val="100"/>
        <c:noMultiLvlLbl val="0"/>
      </c:catAx>
      <c:valAx>
        <c:axId val="206038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037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510912"/>
        <c:axId val="20551680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(Maggio!#REF!,Maggio!#REF!,Maggio!#REF!)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10912"/>
        <c:axId val="205516800"/>
      </c:lineChart>
      <c:catAx>
        <c:axId val="205510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516800"/>
        <c:crosses val="autoZero"/>
        <c:auto val="1"/>
        <c:lblAlgn val="ctr"/>
        <c:lblOffset val="100"/>
        <c:noMultiLvlLbl val="0"/>
      </c:catAx>
      <c:valAx>
        <c:axId val="205516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510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805824"/>
        <c:axId val="20581580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05824"/>
        <c:axId val="205815808"/>
      </c:lineChart>
      <c:catAx>
        <c:axId val="20580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815808"/>
        <c:crosses val="autoZero"/>
        <c:auto val="1"/>
        <c:lblAlgn val="ctr"/>
        <c:lblOffset val="100"/>
        <c:noMultiLvlLbl val="0"/>
      </c:catAx>
      <c:valAx>
        <c:axId val="205815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805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(Maggio!$O$4:$O$13,Maggio!$O$17:$O$26,Maggio!$O$30:$O$40)</c:f>
              <c:numCache>
                <c:formatCode>General</c:formatCode>
                <c:ptCount val="3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7.2</c:v>
                </c:pt>
                <c:pt idx="4">
                  <c:v>0.2</c:v>
                </c:pt>
                <c:pt idx="5">
                  <c:v>24.4</c:v>
                </c:pt>
                <c:pt idx="6">
                  <c:v>2.6</c:v>
                </c:pt>
                <c:pt idx="7">
                  <c:v>0</c:v>
                </c:pt>
                <c:pt idx="8">
                  <c:v>5.2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0.2</c:v>
                </c:pt>
                <c:pt idx="14">
                  <c:v>4.5999999999999996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842688"/>
        <c:axId val="20585267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(Maggio!$B$4:$B$13,Maggio!$B$17:$B$26,Maggio!$B$30:$B$40)</c:f>
              <c:numCache>
                <c:formatCode>General</c:formatCode>
                <c:ptCount val="31"/>
                <c:pt idx="0">
                  <c:v>12.8</c:v>
                </c:pt>
                <c:pt idx="1">
                  <c:v>13.4</c:v>
                </c:pt>
                <c:pt idx="2">
                  <c:v>14.2</c:v>
                </c:pt>
                <c:pt idx="3">
                  <c:v>14.4</c:v>
                </c:pt>
                <c:pt idx="4">
                  <c:v>15.4</c:v>
                </c:pt>
                <c:pt idx="5">
                  <c:v>14.5</c:v>
                </c:pt>
                <c:pt idx="6">
                  <c:v>13</c:v>
                </c:pt>
                <c:pt idx="7">
                  <c:v>14.6</c:v>
                </c:pt>
                <c:pt idx="8">
                  <c:v>15.9</c:v>
                </c:pt>
                <c:pt idx="9">
                  <c:v>15.5</c:v>
                </c:pt>
                <c:pt idx="10">
                  <c:v>16.399999999999999</c:v>
                </c:pt>
                <c:pt idx="11">
                  <c:v>18.2</c:v>
                </c:pt>
                <c:pt idx="12">
                  <c:v>20.2</c:v>
                </c:pt>
                <c:pt idx="13">
                  <c:v>20.5</c:v>
                </c:pt>
                <c:pt idx="14">
                  <c:v>20.2</c:v>
                </c:pt>
                <c:pt idx="15">
                  <c:v>20.399999999999999</c:v>
                </c:pt>
                <c:pt idx="16">
                  <c:v>21.2</c:v>
                </c:pt>
                <c:pt idx="17">
                  <c:v>21.6</c:v>
                </c:pt>
                <c:pt idx="18">
                  <c:v>20.9</c:v>
                </c:pt>
                <c:pt idx="19">
                  <c:v>16.5</c:v>
                </c:pt>
                <c:pt idx="20">
                  <c:v>20.3</c:v>
                </c:pt>
                <c:pt idx="21">
                  <c:v>21.4</c:v>
                </c:pt>
                <c:pt idx="22">
                  <c:v>22.8</c:v>
                </c:pt>
                <c:pt idx="23">
                  <c:v>23.1</c:v>
                </c:pt>
                <c:pt idx="24">
                  <c:v>21.4</c:v>
                </c:pt>
                <c:pt idx="25">
                  <c:v>21</c:v>
                </c:pt>
                <c:pt idx="26">
                  <c:v>22.4</c:v>
                </c:pt>
                <c:pt idx="27">
                  <c:v>23.7</c:v>
                </c:pt>
                <c:pt idx="28">
                  <c:v>24.1</c:v>
                </c:pt>
                <c:pt idx="29">
                  <c:v>24.8</c:v>
                </c:pt>
                <c:pt idx="30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(Maggio!$C$4:$C$13,Maggio!$C$17:$C$26,Maggio!$C$30:$C$40)</c:f>
              <c:numCache>
                <c:formatCode>General</c:formatCode>
                <c:ptCount val="31"/>
                <c:pt idx="0">
                  <c:v>20.8</c:v>
                </c:pt>
                <c:pt idx="1">
                  <c:v>21.6</c:v>
                </c:pt>
                <c:pt idx="2">
                  <c:v>18.8</c:v>
                </c:pt>
                <c:pt idx="3">
                  <c:v>19</c:v>
                </c:pt>
                <c:pt idx="4">
                  <c:v>21.8</c:v>
                </c:pt>
                <c:pt idx="5">
                  <c:v>18.600000000000001</c:v>
                </c:pt>
                <c:pt idx="6">
                  <c:v>14.6</c:v>
                </c:pt>
                <c:pt idx="7">
                  <c:v>20</c:v>
                </c:pt>
                <c:pt idx="8">
                  <c:v>20.9</c:v>
                </c:pt>
                <c:pt idx="9">
                  <c:v>20.2</c:v>
                </c:pt>
                <c:pt idx="10">
                  <c:v>21.4</c:v>
                </c:pt>
                <c:pt idx="11">
                  <c:v>25.2</c:v>
                </c:pt>
                <c:pt idx="12">
                  <c:v>26.6</c:v>
                </c:pt>
                <c:pt idx="13">
                  <c:v>27.1</c:v>
                </c:pt>
                <c:pt idx="14">
                  <c:v>25.7</c:v>
                </c:pt>
                <c:pt idx="15">
                  <c:v>26.7</c:v>
                </c:pt>
                <c:pt idx="16">
                  <c:v>27.6</c:v>
                </c:pt>
                <c:pt idx="17">
                  <c:v>27.7</c:v>
                </c:pt>
                <c:pt idx="18">
                  <c:v>27.2</c:v>
                </c:pt>
                <c:pt idx="19">
                  <c:v>20.6</c:v>
                </c:pt>
                <c:pt idx="20">
                  <c:v>27.1</c:v>
                </c:pt>
                <c:pt idx="21">
                  <c:v>28.2</c:v>
                </c:pt>
                <c:pt idx="22">
                  <c:v>29.6</c:v>
                </c:pt>
                <c:pt idx="23">
                  <c:v>29.4</c:v>
                </c:pt>
                <c:pt idx="24">
                  <c:v>25.7</c:v>
                </c:pt>
                <c:pt idx="25">
                  <c:v>26.2</c:v>
                </c:pt>
                <c:pt idx="26">
                  <c:v>28.7</c:v>
                </c:pt>
                <c:pt idx="27">
                  <c:v>30.2</c:v>
                </c:pt>
                <c:pt idx="28">
                  <c:v>30.8</c:v>
                </c:pt>
                <c:pt idx="29">
                  <c:v>31.6</c:v>
                </c:pt>
                <c:pt idx="30">
                  <c:v>30.9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(Maggio!$E$4:$E$13,Maggio!$E$17:$E$26,Maggio!$E$30:$E$40)</c:f>
              <c:numCache>
                <c:formatCode>General</c:formatCode>
                <c:ptCount val="31"/>
                <c:pt idx="0">
                  <c:v>7.8</c:v>
                </c:pt>
                <c:pt idx="1">
                  <c:v>7.1</c:v>
                </c:pt>
                <c:pt idx="2">
                  <c:v>11.1</c:v>
                </c:pt>
                <c:pt idx="3">
                  <c:v>11</c:v>
                </c:pt>
                <c:pt idx="4">
                  <c:v>9.9</c:v>
                </c:pt>
                <c:pt idx="5">
                  <c:v>11</c:v>
                </c:pt>
                <c:pt idx="6">
                  <c:v>11.7</c:v>
                </c:pt>
                <c:pt idx="7">
                  <c:v>10.3</c:v>
                </c:pt>
                <c:pt idx="8">
                  <c:v>13.1</c:v>
                </c:pt>
                <c:pt idx="9">
                  <c:v>11.4</c:v>
                </c:pt>
                <c:pt idx="10">
                  <c:v>12.3</c:v>
                </c:pt>
                <c:pt idx="11">
                  <c:v>13.5</c:v>
                </c:pt>
                <c:pt idx="12">
                  <c:v>14.3</c:v>
                </c:pt>
                <c:pt idx="13">
                  <c:v>14.1</c:v>
                </c:pt>
                <c:pt idx="14">
                  <c:v>15.4</c:v>
                </c:pt>
                <c:pt idx="15">
                  <c:v>13.6</c:v>
                </c:pt>
                <c:pt idx="16">
                  <c:v>14.8</c:v>
                </c:pt>
                <c:pt idx="17">
                  <c:v>15.3</c:v>
                </c:pt>
                <c:pt idx="18">
                  <c:v>16.399999999999999</c:v>
                </c:pt>
                <c:pt idx="19">
                  <c:v>14.8</c:v>
                </c:pt>
                <c:pt idx="20">
                  <c:v>14.4</c:v>
                </c:pt>
                <c:pt idx="21">
                  <c:v>14.6</c:v>
                </c:pt>
                <c:pt idx="22">
                  <c:v>15.6</c:v>
                </c:pt>
                <c:pt idx="23">
                  <c:v>17.399999999999999</c:v>
                </c:pt>
                <c:pt idx="24">
                  <c:v>17.7</c:v>
                </c:pt>
                <c:pt idx="25">
                  <c:v>14.7</c:v>
                </c:pt>
                <c:pt idx="26">
                  <c:v>15.6</c:v>
                </c:pt>
                <c:pt idx="27">
                  <c:v>17.399999999999999</c:v>
                </c:pt>
                <c:pt idx="28">
                  <c:v>16.8</c:v>
                </c:pt>
                <c:pt idx="29">
                  <c:v>18.2</c:v>
                </c:pt>
                <c:pt idx="30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42688"/>
        <c:axId val="205852672"/>
      </c:lineChart>
      <c:catAx>
        <c:axId val="205842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852672"/>
        <c:crosses val="autoZero"/>
        <c:auto val="1"/>
        <c:lblAlgn val="ctr"/>
        <c:lblOffset val="100"/>
        <c:noMultiLvlLbl val="0"/>
      </c:catAx>
      <c:valAx>
        <c:axId val="205852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842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705984"/>
        <c:axId val="20570752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05984"/>
        <c:axId val="205707520"/>
      </c:lineChart>
      <c:catAx>
        <c:axId val="205705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707520"/>
        <c:crosses val="autoZero"/>
        <c:auto val="1"/>
        <c:lblAlgn val="ctr"/>
        <c:lblOffset val="100"/>
        <c:noMultiLvlLbl val="0"/>
      </c:catAx>
      <c:valAx>
        <c:axId val="205707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705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(Giugno!$O$4:$O$13,Giugno!$O$17:$O$26,Giugno!$O$30:$O$39)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</c:v>
                </c:pt>
                <c:pt idx="14">
                  <c:v>2.2000000000000002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1.4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734656"/>
        <c:axId val="20573619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(Giugno!$B$4:$B$13,Giugno!$B$17:$B$26,Giugno!$B$30:$B$39)</c:f>
              <c:numCache>
                <c:formatCode>General</c:formatCode>
                <c:ptCount val="30"/>
                <c:pt idx="0">
                  <c:v>23.9</c:v>
                </c:pt>
                <c:pt idx="1">
                  <c:v>23.4</c:v>
                </c:pt>
                <c:pt idx="2">
                  <c:v>24.8</c:v>
                </c:pt>
                <c:pt idx="3">
                  <c:v>24.9</c:v>
                </c:pt>
                <c:pt idx="4">
                  <c:v>23.2</c:v>
                </c:pt>
                <c:pt idx="5">
                  <c:v>22.3</c:v>
                </c:pt>
                <c:pt idx="6">
                  <c:v>22.6</c:v>
                </c:pt>
                <c:pt idx="7">
                  <c:v>20.7</c:v>
                </c:pt>
                <c:pt idx="8">
                  <c:v>21.9</c:v>
                </c:pt>
                <c:pt idx="9">
                  <c:v>24.1</c:v>
                </c:pt>
                <c:pt idx="10">
                  <c:v>24.6</c:v>
                </c:pt>
                <c:pt idx="11">
                  <c:v>25.5</c:v>
                </c:pt>
                <c:pt idx="12">
                  <c:v>26.2</c:v>
                </c:pt>
                <c:pt idx="13">
                  <c:v>25.9</c:v>
                </c:pt>
                <c:pt idx="14">
                  <c:v>24.7</c:v>
                </c:pt>
                <c:pt idx="15">
                  <c:v>26.7</c:v>
                </c:pt>
                <c:pt idx="16">
                  <c:v>26.2</c:v>
                </c:pt>
                <c:pt idx="17">
                  <c:v>24.6</c:v>
                </c:pt>
                <c:pt idx="18">
                  <c:v>24.4</c:v>
                </c:pt>
                <c:pt idx="19">
                  <c:v>26.2</c:v>
                </c:pt>
                <c:pt idx="20">
                  <c:v>27.1</c:v>
                </c:pt>
                <c:pt idx="21">
                  <c:v>28.7</c:v>
                </c:pt>
                <c:pt idx="22">
                  <c:v>29.2</c:v>
                </c:pt>
                <c:pt idx="23">
                  <c:v>29.3</c:v>
                </c:pt>
                <c:pt idx="24">
                  <c:v>25.7</c:v>
                </c:pt>
                <c:pt idx="25">
                  <c:v>25.9</c:v>
                </c:pt>
                <c:pt idx="26">
                  <c:v>25.9</c:v>
                </c:pt>
                <c:pt idx="27">
                  <c:v>23.9</c:v>
                </c:pt>
                <c:pt idx="28">
                  <c:v>23</c:v>
                </c:pt>
                <c:pt idx="29">
                  <c:v>22.1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(Giugno!$C$4:$C$13,Giugno!$C$17:$C$26,Giugno!$C$30:$C$39)</c:f>
              <c:numCache>
                <c:formatCode>General</c:formatCode>
                <c:ptCount val="30"/>
                <c:pt idx="0">
                  <c:v>30.8</c:v>
                </c:pt>
                <c:pt idx="1">
                  <c:v>30.8</c:v>
                </c:pt>
                <c:pt idx="2">
                  <c:v>31.5</c:v>
                </c:pt>
                <c:pt idx="3">
                  <c:v>30.2</c:v>
                </c:pt>
                <c:pt idx="4">
                  <c:v>28.4</c:v>
                </c:pt>
                <c:pt idx="5">
                  <c:v>27.7</c:v>
                </c:pt>
                <c:pt idx="6">
                  <c:v>28.8</c:v>
                </c:pt>
                <c:pt idx="7">
                  <c:v>26.5</c:v>
                </c:pt>
                <c:pt idx="8">
                  <c:v>28.7</c:v>
                </c:pt>
                <c:pt idx="9">
                  <c:v>30.2</c:v>
                </c:pt>
                <c:pt idx="10">
                  <c:v>30.7</c:v>
                </c:pt>
                <c:pt idx="11">
                  <c:v>32.5</c:v>
                </c:pt>
                <c:pt idx="12">
                  <c:v>33.4</c:v>
                </c:pt>
                <c:pt idx="13">
                  <c:v>31.2</c:v>
                </c:pt>
                <c:pt idx="14">
                  <c:v>30.2</c:v>
                </c:pt>
                <c:pt idx="15">
                  <c:v>32.4</c:v>
                </c:pt>
                <c:pt idx="16">
                  <c:v>31.8</c:v>
                </c:pt>
                <c:pt idx="17">
                  <c:v>29</c:v>
                </c:pt>
                <c:pt idx="18">
                  <c:v>30.9</c:v>
                </c:pt>
                <c:pt idx="19">
                  <c:v>33.4</c:v>
                </c:pt>
                <c:pt idx="20">
                  <c:v>33.9</c:v>
                </c:pt>
                <c:pt idx="21">
                  <c:v>35.200000000000003</c:v>
                </c:pt>
                <c:pt idx="22">
                  <c:v>35.4</c:v>
                </c:pt>
                <c:pt idx="23">
                  <c:v>35.700000000000003</c:v>
                </c:pt>
                <c:pt idx="24">
                  <c:v>30.1</c:v>
                </c:pt>
                <c:pt idx="25">
                  <c:v>32.200000000000003</c:v>
                </c:pt>
                <c:pt idx="26">
                  <c:v>31.4</c:v>
                </c:pt>
                <c:pt idx="27">
                  <c:v>31.1</c:v>
                </c:pt>
                <c:pt idx="28">
                  <c:v>29.6</c:v>
                </c:pt>
                <c:pt idx="29">
                  <c:v>26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(Giugno!$E$4:$E$13,Giugno!$E$17:$E$26,Giugno!$E$30:$E$39)</c:f>
              <c:numCache>
                <c:formatCode>General</c:formatCode>
                <c:ptCount val="30"/>
                <c:pt idx="0">
                  <c:v>18</c:v>
                </c:pt>
                <c:pt idx="1">
                  <c:v>16.899999999999999</c:v>
                </c:pt>
                <c:pt idx="2">
                  <c:v>18</c:v>
                </c:pt>
                <c:pt idx="3">
                  <c:v>19.600000000000001</c:v>
                </c:pt>
                <c:pt idx="4">
                  <c:v>18.7</c:v>
                </c:pt>
                <c:pt idx="5">
                  <c:v>17.899999999999999</c:v>
                </c:pt>
                <c:pt idx="6">
                  <c:v>17.600000000000001</c:v>
                </c:pt>
                <c:pt idx="7">
                  <c:v>14.2</c:v>
                </c:pt>
                <c:pt idx="8">
                  <c:v>13.5</c:v>
                </c:pt>
                <c:pt idx="9">
                  <c:v>18.5</c:v>
                </c:pt>
                <c:pt idx="10">
                  <c:v>17.600000000000001</c:v>
                </c:pt>
                <c:pt idx="11">
                  <c:v>18.7</c:v>
                </c:pt>
                <c:pt idx="12">
                  <c:v>19.7</c:v>
                </c:pt>
                <c:pt idx="13">
                  <c:v>21.7</c:v>
                </c:pt>
                <c:pt idx="14">
                  <c:v>20.100000000000001</c:v>
                </c:pt>
                <c:pt idx="15">
                  <c:v>21.6</c:v>
                </c:pt>
                <c:pt idx="16">
                  <c:v>21.6</c:v>
                </c:pt>
                <c:pt idx="17">
                  <c:v>20.5</c:v>
                </c:pt>
                <c:pt idx="18">
                  <c:v>16.7</c:v>
                </c:pt>
                <c:pt idx="19">
                  <c:v>18.399999999999999</c:v>
                </c:pt>
                <c:pt idx="20">
                  <c:v>20.2</c:v>
                </c:pt>
                <c:pt idx="21">
                  <c:v>22.7</c:v>
                </c:pt>
                <c:pt idx="22">
                  <c:v>23.4</c:v>
                </c:pt>
                <c:pt idx="23">
                  <c:v>23.8</c:v>
                </c:pt>
                <c:pt idx="24">
                  <c:v>22.7</c:v>
                </c:pt>
                <c:pt idx="25">
                  <c:v>20.9</c:v>
                </c:pt>
                <c:pt idx="26">
                  <c:v>22.2</c:v>
                </c:pt>
                <c:pt idx="27">
                  <c:v>18</c:v>
                </c:pt>
                <c:pt idx="28">
                  <c:v>16.899999999999999</c:v>
                </c:pt>
                <c:pt idx="29">
                  <c:v>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34656"/>
        <c:axId val="205736192"/>
      </c:lineChart>
      <c:catAx>
        <c:axId val="20573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736192"/>
        <c:crosses val="autoZero"/>
        <c:auto val="1"/>
        <c:lblAlgn val="ctr"/>
        <c:lblOffset val="100"/>
        <c:noMultiLvlLbl val="0"/>
      </c:catAx>
      <c:valAx>
        <c:axId val="205736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734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(Luglio!$O$4:$O$13,Luglio!$O$17:$O$26,Luglio!$O$30:$O$40)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19.399999999999999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974144"/>
        <c:axId val="20650432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(Luglio!$B$4:$B$13,Luglio!$B$17:$B$26,Luglio!$B$30:$B$40)</c:f>
              <c:numCache>
                <c:formatCode>General</c:formatCode>
                <c:ptCount val="31"/>
                <c:pt idx="0">
                  <c:v>22.3</c:v>
                </c:pt>
                <c:pt idx="1">
                  <c:v>22.6</c:v>
                </c:pt>
                <c:pt idx="2">
                  <c:v>25.2</c:v>
                </c:pt>
                <c:pt idx="3">
                  <c:v>25</c:v>
                </c:pt>
                <c:pt idx="4">
                  <c:v>26.4</c:v>
                </c:pt>
                <c:pt idx="5">
                  <c:v>27.4</c:v>
                </c:pt>
                <c:pt idx="6">
                  <c:v>28.1</c:v>
                </c:pt>
                <c:pt idx="7">
                  <c:v>28.2</c:v>
                </c:pt>
                <c:pt idx="8">
                  <c:v>28.1</c:v>
                </c:pt>
                <c:pt idx="9">
                  <c:v>28.2</c:v>
                </c:pt>
                <c:pt idx="10">
                  <c:v>25.3</c:v>
                </c:pt>
                <c:pt idx="11">
                  <c:v>25.7</c:v>
                </c:pt>
                <c:pt idx="12">
                  <c:v>27.1</c:v>
                </c:pt>
                <c:pt idx="13">
                  <c:v>23.6</c:v>
                </c:pt>
                <c:pt idx="14">
                  <c:v>23.9</c:v>
                </c:pt>
                <c:pt idx="15">
                  <c:v>23.4</c:v>
                </c:pt>
                <c:pt idx="16">
                  <c:v>23.6</c:v>
                </c:pt>
                <c:pt idx="17">
                  <c:v>25.2</c:v>
                </c:pt>
                <c:pt idx="18">
                  <c:v>26.1</c:v>
                </c:pt>
                <c:pt idx="19">
                  <c:v>26.4</c:v>
                </c:pt>
                <c:pt idx="20">
                  <c:v>27.1</c:v>
                </c:pt>
                <c:pt idx="21">
                  <c:v>27.4</c:v>
                </c:pt>
                <c:pt idx="22">
                  <c:v>28.1</c:v>
                </c:pt>
                <c:pt idx="23">
                  <c:v>24.2</c:v>
                </c:pt>
                <c:pt idx="24">
                  <c:v>22.6</c:v>
                </c:pt>
                <c:pt idx="25">
                  <c:v>22.6</c:v>
                </c:pt>
                <c:pt idx="26">
                  <c:v>24.1</c:v>
                </c:pt>
                <c:pt idx="27">
                  <c:v>25.7</c:v>
                </c:pt>
                <c:pt idx="28">
                  <c:v>26.5</c:v>
                </c:pt>
                <c:pt idx="29">
                  <c:v>26.2</c:v>
                </c:pt>
                <c:pt idx="30">
                  <c:v>27.7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(Luglio!$C$4:$C$13,Luglio!$C$17:$C$26,Luglio!$C$30:$C$40)</c:f>
              <c:numCache>
                <c:formatCode>General</c:formatCode>
                <c:ptCount val="31"/>
                <c:pt idx="0">
                  <c:v>28.2</c:v>
                </c:pt>
                <c:pt idx="1">
                  <c:v>28.9</c:v>
                </c:pt>
                <c:pt idx="2">
                  <c:v>32</c:v>
                </c:pt>
                <c:pt idx="3">
                  <c:v>30.5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35.4</c:v>
                </c:pt>
                <c:pt idx="7">
                  <c:v>35.299999999999997</c:v>
                </c:pt>
                <c:pt idx="8">
                  <c:v>34.4</c:v>
                </c:pt>
                <c:pt idx="9">
                  <c:v>34.5</c:v>
                </c:pt>
                <c:pt idx="10">
                  <c:v>33.299999999999997</c:v>
                </c:pt>
                <c:pt idx="11">
                  <c:v>31.9</c:v>
                </c:pt>
                <c:pt idx="12">
                  <c:v>32</c:v>
                </c:pt>
                <c:pt idx="13">
                  <c:v>27.3</c:v>
                </c:pt>
                <c:pt idx="14">
                  <c:v>30.3</c:v>
                </c:pt>
                <c:pt idx="15">
                  <c:v>28.1</c:v>
                </c:pt>
                <c:pt idx="16">
                  <c:v>30.1</c:v>
                </c:pt>
                <c:pt idx="17">
                  <c:v>32.1</c:v>
                </c:pt>
                <c:pt idx="18">
                  <c:v>33.200000000000003</c:v>
                </c:pt>
                <c:pt idx="19">
                  <c:v>31.8</c:v>
                </c:pt>
                <c:pt idx="20">
                  <c:v>32.700000000000003</c:v>
                </c:pt>
                <c:pt idx="21">
                  <c:v>33.5</c:v>
                </c:pt>
                <c:pt idx="22">
                  <c:v>34.299999999999997</c:v>
                </c:pt>
                <c:pt idx="23">
                  <c:v>32.200000000000003</c:v>
                </c:pt>
                <c:pt idx="24">
                  <c:v>29.4</c:v>
                </c:pt>
                <c:pt idx="25">
                  <c:v>30</c:v>
                </c:pt>
                <c:pt idx="26">
                  <c:v>30.7</c:v>
                </c:pt>
                <c:pt idx="27">
                  <c:v>32.4</c:v>
                </c:pt>
                <c:pt idx="28">
                  <c:v>31.9</c:v>
                </c:pt>
                <c:pt idx="29">
                  <c:v>32.200000000000003</c:v>
                </c:pt>
                <c:pt idx="30">
                  <c:v>34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(Luglio!$E$4:$E$13,Luglio!$E$17:$E$26,Luglio!$E$30:$E$40)</c:f>
              <c:numCache>
                <c:formatCode>General</c:formatCode>
                <c:ptCount val="31"/>
                <c:pt idx="0">
                  <c:v>16.2</c:v>
                </c:pt>
                <c:pt idx="1">
                  <c:v>15.6</c:v>
                </c:pt>
                <c:pt idx="2">
                  <c:v>18.100000000000001</c:v>
                </c:pt>
                <c:pt idx="3">
                  <c:v>19.2</c:v>
                </c:pt>
                <c:pt idx="4">
                  <c:v>19.7</c:v>
                </c:pt>
                <c:pt idx="5">
                  <c:v>20.6</c:v>
                </c:pt>
                <c:pt idx="6">
                  <c:v>19.5</c:v>
                </c:pt>
                <c:pt idx="7">
                  <c:v>22.6</c:v>
                </c:pt>
                <c:pt idx="8">
                  <c:v>21.9</c:v>
                </c:pt>
                <c:pt idx="9">
                  <c:v>22.6</c:v>
                </c:pt>
                <c:pt idx="10">
                  <c:v>20.399999999999999</c:v>
                </c:pt>
                <c:pt idx="11">
                  <c:v>20</c:v>
                </c:pt>
                <c:pt idx="12">
                  <c:v>22.2</c:v>
                </c:pt>
                <c:pt idx="13">
                  <c:v>18.8</c:v>
                </c:pt>
                <c:pt idx="14">
                  <c:v>18.399999999999999</c:v>
                </c:pt>
                <c:pt idx="15">
                  <c:v>18.899999999999999</c:v>
                </c:pt>
                <c:pt idx="16">
                  <c:v>16.2</c:v>
                </c:pt>
                <c:pt idx="17">
                  <c:v>17.399999999999999</c:v>
                </c:pt>
                <c:pt idx="18">
                  <c:v>19.100000000000001</c:v>
                </c:pt>
                <c:pt idx="19">
                  <c:v>20</c:v>
                </c:pt>
                <c:pt idx="20">
                  <c:v>22.4</c:v>
                </c:pt>
                <c:pt idx="21">
                  <c:v>21.2</c:v>
                </c:pt>
                <c:pt idx="22">
                  <c:v>22.2</c:v>
                </c:pt>
                <c:pt idx="23">
                  <c:v>19.3</c:v>
                </c:pt>
                <c:pt idx="24">
                  <c:v>17.7</c:v>
                </c:pt>
                <c:pt idx="25">
                  <c:v>15.6</c:v>
                </c:pt>
                <c:pt idx="26">
                  <c:v>16.7</c:v>
                </c:pt>
                <c:pt idx="27">
                  <c:v>19.2</c:v>
                </c:pt>
                <c:pt idx="28">
                  <c:v>21.4</c:v>
                </c:pt>
                <c:pt idx="29">
                  <c:v>21.1</c:v>
                </c:pt>
                <c:pt idx="30">
                  <c:v>22.3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74144"/>
        <c:axId val="206504320"/>
      </c:lineChart>
      <c:catAx>
        <c:axId val="205974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504320"/>
        <c:crosses val="autoZero"/>
        <c:auto val="1"/>
        <c:lblAlgn val="ctr"/>
        <c:lblOffset val="100"/>
        <c:noMultiLvlLbl val="0"/>
      </c:catAx>
      <c:valAx>
        <c:axId val="206504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974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(Agosto!$O$4:$O$13,Agosto!$O$17:$O$26,Agosto!$O$30:$O$40)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312192"/>
        <c:axId val="20631372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(Agosto!$B$4:$B$13,Agosto!$B$17:$B$26,Agosto!$B$30:$B$40)</c:f>
              <c:numCache>
                <c:formatCode>General</c:formatCode>
                <c:ptCount val="31"/>
                <c:pt idx="0">
                  <c:v>28.9</c:v>
                </c:pt>
                <c:pt idx="1">
                  <c:v>30.2</c:v>
                </c:pt>
                <c:pt idx="2">
                  <c:v>30.7</c:v>
                </c:pt>
                <c:pt idx="3">
                  <c:v>30.7</c:v>
                </c:pt>
                <c:pt idx="4">
                  <c:v>30.6</c:v>
                </c:pt>
                <c:pt idx="5">
                  <c:v>28.7</c:v>
                </c:pt>
                <c:pt idx="6">
                  <c:v>25.3</c:v>
                </c:pt>
                <c:pt idx="7">
                  <c:v>26</c:v>
                </c:pt>
                <c:pt idx="8">
                  <c:v>28.2</c:v>
                </c:pt>
                <c:pt idx="9">
                  <c:v>25.4</c:v>
                </c:pt>
                <c:pt idx="10">
                  <c:v>23.4</c:v>
                </c:pt>
                <c:pt idx="11">
                  <c:v>21.7</c:v>
                </c:pt>
                <c:pt idx="12">
                  <c:v>24.2</c:v>
                </c:pt>
                <c:pt idx="13">
                  <c:v>25.2</c:v>
                </c:pt>
                <c:pt idx="14">
                  <c:v>26.2</c:v>
                </c:pt>
                <c:pt idx="15">
                  <c:v>26.2</c:v>
                </c:pt>
                <c:pt idx="16">
                  <c:v>27.2</c:v>
                </c:pt>
                <c:pt idx="17">
                  <c:v>27.7</c:v>
                </c:pt>
                <c:pt idx="18">
                  <c:v>26.1</c:v>
                </c:pt>
                <c:pt idx="19">
                  <c:v>23</c:v>
                </c:pt>
                <c:pt idx="20">
                  <c:v>23</c:v>
                </c:pt>
                <c:pt idx="21">
                  <c:v>22.5</c:v>
                </c:pt>
                <c:pt idx="22">
                  <c:v>23.4</c:v>
                </c:pt>
                <c:pt idx="23">
                  <c:v>24.7</c:v>
                </c:pt>
                <c:pt idx="24">
                  <c:v>26.1</c:v>
                </c:pt>
                <c:pt idx="25">
                  <c:v>27</c:v>
                </c:pt>
                <c:pt idx="26">
                  <c:v>27.8</c:v>
                </c:pt>
                <c:pt idx="27">
                  <c:v>27.1</c:v>
                </c:pt>
                <c:pt idx="28">
                  <c:v>24.9</c:v>
                </c:pt>
                <c:pt idx="29">
                  <c:v>25.2</c:v>
                </c:pt>
                <c:pt idx="30">
                  <c:v>26.5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(Agosto!$C$4:$C$13,Agosto!$C$17:$C$26,Agosto!$C$30:$C$40)</c:f>
              <c:numCache>
                <c:formatCode>General</c:formatCode>
                <c:ptCount val="31"/>
                <c:pt idx="0">
                  <c:v>35.9</c:v>
                </c:pt>
                <c:pt idx="1">
                  <c:v>37.9</c:v>
                </c:pt>
                <c:pt idx="2">
                  <c:v>37.799999999999997</c:v>
                </c:pt>
                <c:pt idx="3">
                  <c:v>37.5</c:v>
                </c:pt>
                <c:pt idx="4">
                  <c:v>36.5</c:v>
                </c:pt>
                <c:pt idx="5">
                  <c:v>35.4</c:v>
                </c:pt>
                <c:pt idx="6">
                  <c:v>30.3</c:v>
                </c:pt>
                <c:pt idx="7">
                  <c:v>32.5</c:v>
                </c:pt>
                <c:pt idx="8">
                  <c:v>35.1</c:v>
                </c:pt>
                <c:pt idx="9">
                  <c:v>30.1</c:v>
                </c:pt>
                <c:pt idx="10">
                  <c:v>30.1</c:v>
                </c:pt>
                <c:pt idx="11">
                  <c:v>28.2</c:v>
                </c:pt>
                <c:pt idx="12">
                  <c:v>31.3</c:v>
                </c:pt>
                <c:pt idx="13">
                  <c:v>31.7</c:v>
                </c:pt>
                <c:pt idx="14">
                  <c:v>33.200000000000003</c:v>
                </c:pt>
                <c:pt idx="15">
                  <c:v>32.5</c:v>
                </c:pt>
                <c:pt idx="16">
                  <c:v>33.700000000000003</c:v>
                </c:pt>
                <c:pt idx="17">
                  <c:v>35</c:v>
                </c:pt>
                <c:pt idx="18">
                  <c:v>32.4</c:v>
                </c:pt>
                <c:pt idx="19">
                  <c:v>28.4</c:v>
                </c:pt>
                <c:pt idx="20">
                  <c:v>28.2</c:v>
                </c:pt>
                <c:pt idx="21">
                  <c:v>28.4</c:v>
                </c:pt>
                <c:pt idx="22">
                  <c:v>30.1</c:v>
                </c:pt>
                <c:pt idx="23">
                  <c:v>33</c:v>
                </c:pt>
                <c:pt idx="24">
                  <c:v>33</c:v>
                </c:pt>
                <c:pt idx="25">
                  <c:v>34.200000000000003</c:v>
                </c:pt>
                <c:pt idx="26">
                  <c:v>35.4</c:v>
                </c:pt>
                <c:pt idx="27">
                  <c:v>31.5</c:v>
                </c:pt>
                <c:pt idx="28">
                  <c:v>31.1</c:v>
                </c:pt>
                <c:pt idx="29">
                  <c:v>32.4</c:v>
                </c:pt>
                <c:pt idx="30">
                  <c:v>33.200000000000003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(Agosto!$E$4:$E$13,Agosto!$E$17:$E$26,Agosto!$E$30:$E$40)</c:f>
              <c:numCache>
                <c:formatCode>General</c:formatCode>
                <c:ptCount val="31"/>
                <c:pt idx="0">
                  <c:v>22</c:v>
                </c:pt>
                <c:pt idx="1">
                  <c:v>23.1</c:v>
                </c:pt>
                <c:pt idx="2">
                  <c:v>24.2</c:v>
                </c:pt>
                <c:pt idx="3">
                  <c:v>24.2</c:v>
                </c:pt>
                <c:pt idx="4">
                  <c:v>25.3</c:v>
                </c:pt>
                <c:pt idx="5">
                  <c:v>23.2</c:v>
                </c:pt>
                <c:pt idx="6">
                  <c:v>20.3</c:v>
                </c:pt>
                <c:pt idx="7">
                  <c:v>19.7</c:v>
                </c:pt>
                <c:pt idx="8">
                  <c:v>22.9</c:v>
                </c:pt>
                <c:pt idx="9">
                  <c:v>21.7</c:v>
                </c:pt>
                <c:pt idx="10">
                  <c:v>17.600000000000001</c:v>
                </c:pt>
                <c:pt idx="11">
                  <c:v>16.2</c:v>
                </c:pt>
                <c:pt idx="12">
                  <c:v>16.7</c:v>
                </c:pt>
                <c:pt idx="13">
                  <c:v>18.399999999999999</c:v>
                </c:pt>
                <c:pt idx="14">
                  <c:v>18.899999999999999</c:v>
                </c:pt>
                <c:pt idx="15">
                  <c:v>19.8</c:v>
                </c:pt>
                <c:pt idx="16">
                  <c:v>21.3</c:v>
                </c:pt>
                <c:pt idx="17">
                  <c:v>20.8</c:v>
                </c:pt>
                <c:pt idx="18">
                  <c:v>21.2</c:v>
                </c:pt>
                <c:pt idx="19">
                  <c:v>18.2</c:v>
                </c:pt>
                <c:pt idx="20">
                  <c:v>17.5</c:v>
                </c:pt>
                <c:pt idx="21">
                  <c:v>16.3</c:v>
                </c:pt>
                <c:pt idx="22">
                  <c:v>16.2</c:v>
                </c:pt>
                <c:pt idx="23">
                  <c:v>18.3</c:v>
                </c:pt>
                <c:pt idx="24">
                  <c:v>20.7</c:v>
                </c:pt>
                <c:pt idx="25">
                  <c:v>20.7</c:v>
                </c:pt>
                <c:pt idx="26">
                  <c:v>21</c:v>
                </c:pt>
                <c:pt idx="27">
                  <c:v>23.2</c:v>
                </c:pt>
                <c:pt idx="28">
                  <c:v>18.899999999999999</c:v>
                </c:pt>
                <c:pt idx="29">
                  <c:v>19.100000000000001</c:v>
                </c:pt>
                <c:pt idx="30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12192"/>
        <c:axId val="206313728"/>
      </c:lineChart>
      <c:catAx>
        <c:axId val="20631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313728"/>
        <c:crosses val="autoZero"/>
        <c:auto val="1"/>
        <c:lblAlgn val="ctr"/>
        <c:lblOffset val="100"/>
        <c:noMultiLvlLbl val="0"/>
      </c:catAx>
      <c:valAx>
        <c:axId val="206313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312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(Settembre!$O$4:$O$13,Settembre!$O$17:$O$26,Settembre!$O$30:$O$39)</c:f>
              <c:numCache>
                <c:formatCode>General</c:formatCode>
                <c:ptCount val="30"/>
                <c:pt idx="0">
                  <c:v>5.8</c:v>
                </c:pt>
                <c:pt idx="1">
                  <c:v>0.8</c:v>
                </c:pt>
                <c:pt idx="2">
                  <c:v>11.2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6.6</c:v>
                </c:pt>
                <c:pt idx="9">
                  <c:v>26.4</c:v>
                </c:pt>
                <c:pt idx="10">
                  <c:v>1.8</c:v>
                </c:pt>
                <c:pt idx="11">
                  <c:v>2</c:v>
                </c:pt>
                <c:pt idx="12">
                  <c:v>0</c:v>
                </c:pt>
                <c:pt idx="13">
                  <c:v>0.8</c:v>
                </c:pt>
                <c:pt idx="14">
                  <c:v>6.6</c:v>
                </c:pt>
                <c:pt idx="15">
                  <c:v>3.6</c:v>
                </c:pt>
                <c:pt idx="16">
                  <c:v>0.2</c:v>
                </c:pt>
                <c:pt idx="17">
                  <c:v>9.1999999999999993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207616"/>
        <c:axId val="20621350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(Settembre!$B$4:$B$13,Settembre!$B$17:$B$26,Settembre!$B$30:$B$39)</c:f>
              <c:numCache>
                <c:formatCode>General</c:formatCode>
                <c:ptCount val="30"/>
                <c:pt idx="0">
                  <c:v>24.2</c:v>
                </c:pt>
                <c:pt idx="1">
                  <c:v>18.7</c:v>
                </c:pt>
                <c:pt idx="2">
                  <c:v>18.899999999999999</c:v>
                </c:pt>
                <c:pt idx="3">
                  <c:v>20.2</c:v>
                </c:pt>
                <c:pt idx="4">
                  <c:v>21.9</c:v>
                </c:pt>
                <c:pt idx="5">
                  <c:v>22.6</c:v>
                </c:pt>
                <c:pt idx="6">
                  <c:v>21.4</c:v>
                </c:pt>
                <c:pt idx="7">
                  <c:v>20.2</c:v>
                </c:pt>
                <c:pt idx="8">
                  <c:v>21.5</c:v>
                </c:pt>
                <c:pt idx="9">
                  <c:v>18.600000000000001</c:v>
                </c:pt>
                <c:pt idx="10">
                  <c:v>18.7</c:v>
                </c:pt>
                <c:pt idx="11">
                  <c:v>17.600000000000001</c:v>
                </c:pt>
                <c:pt idx="12">
                  <c:v>18.100000000000001</c:v>
                </c:pt>
                <c:pt idx="13">
                  <c:v>20.100000000000001</c:v>
                </c:pt>
                <c:pt idx="14">
                  <c:v>17.7</c:v>
                </c:pt>
                <c:pt idx="15">
                  <c:v>16.5</c:v>
                </c:pt>
                <c:pt idx="16">
                  <c:v>17.899999999999999</c:v>
                </c:pt>
                <c:pt idx="17">
                  <c:v>15.1</c:v>
                </c:pt>
                <c:pt idx="18">
                  <c:v>13.4</c:v>
                </c:pt>
                <c:pt idx="19">
                  <c:v>15.8</c:v>
                </c:pt>
                <c:pt idx="20">
                  <c:v>16.100000000000001</c:v>
                </c:pt>
                <c:pt idx="21">
                  <c:v>16.899999999999999</c:v>
                </c:pt>
                <c:pt idx="22">
                  <c:v>17.7</c:v>
                </c:pt>
                <c:pt idx="23">
                  <c:v>16.399999999999999</c:v>
                </c:pt>
                <c:pt idx="24">
                  <c:v>16.600000000000001</c:v>
                </c:pt>
                <c:pt idx="25">
                  <c:v>16.7</c:v>
                </c:pt>
                <c:pt idx="26">
                  <c:v>17.7</c:v>
                </c:pt>
                <c:pt idx="27">
                  <c:v>18.7</c:v>
                </c:pt>
                <c:pt idx="28">
                  <c:v>18.2</c:v>
                </c:pt>
                <c:pt idx="29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(Settembre!$C$4:$C$13,Settembre!$C$17:$C$26,Settembre!$C$30:$C$39)</c:f>
              <c:numCache>
                <c:formatCode>General</c:formatCode>
                <c:ptCount val="30"/>
                <c:pt idx="0">
                  <c:v>30.9</c:v>
                </c:pt>
                <c:pt idx="1">
                  <c:v>26.2</c:v>
                </c:pt>
                <c:pt idx="2">
                  <c:v>25.2</c:v>
                </c:pt>
                <c:pt idx="3">
                  <c:v>26.1</c:v>
                </c:pt>
                <c:pt idx="4">
                  <c:v>28.3</c:v>
                </c:pt>
                <c:pt idx="5">
                  <c:v>28.3</c:v>
                </c:pt>
                <c:pt idx="6">
                  <c:v>27.3</c:v>
                </c:pt>
                <c:pt idx="7">
                  <c:v>25</c:v>
                </c:pt>
                <c:pt idx="8">
                  <c:v>27.8</c:v>
                </c:pt>
                <c:pt idx="9">
                  <c:v>21.1</c:v>
                </c:pt>
                <c:pt idx="10">
                  <c:v>21</c:v>
                </c:pt>
                <c:pt idx="11">
                  <c:v>22.1</c:v>
                </c:pt>
                <c:pt idx="12">
                  <c:v>25.6</c:v>
                </c:pt>
                <c:pt idx="13">
                  <c:v>25.7</c:v>
                </c:pt>
                <c:pt idx="14">
                  <c:v>21.2</c:v>
                </c:pt>
                <c:pt idx="15">
                  <c:v>19.7</c:v>
                </c:pt>
                <c:pt idx="16">
                  <c:v>23.2</c:v>
                </c:pt>
                <c:pt idx="17">
                  <c:v>19.7</c:v>
                </c:pt>
                <c:pt idx="18">
                  <c:v>15.3</c:v>
                </c:pt>
                <c:pt idx="19">
                  <c:v>22.7</c:v>
                </c:pt>
                <c:pt idx="20">
                  <c:v>22.7</c:v>
                </c:pt>
                <c:pt idx="21">
                  <c:v>25.2</c:v>
                </c:pt>
                <c:pt idx="22">
                  <c:v>24.2</c:v>
                </c:pt>
                <c:pt idx="23">
                  <c:v>19.3</c:v>
                </c:pt>
                <c:pt idx="24">
                  <c:v>22.4</c:v>
                </c:pt>
                <c:pt idx="25">
                  <c:v>22.9</c:v>
                </c:pt>
                <c:pt idx="26">
                  <c:v>24.7</c:v>
                </c:pt>
                <c:pt idx="27">
                  <c:v>25.2</c:v>
                </c:pt>
                <c:pt idx="28">
                  <c:v>23.2</c:v>
                </c:pt>
                <c:pt idx="29">
                  <c:v>22.9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(Settembre!$E$4:$E$13,Settembre!$E$17:$E$26,Settembre!$E$30:$E$39)</c:f>
              <c:numCache>
                <c:formatCode>General</c:formatCode>
                <c:ptCount val="30"/>
                <c:pt idx="0">
                  <c:v>19.2</c:v>
                </c:pt>
                <c:pt idx="1">
                  <c:v>14.9</c:v>
                </c:pt>
                <c:pt idx="2">
                  <c:v>13.7</c:v>
                </c:pt>
                <c:pt idx="3">
                  <c:v>13.9</c:v>
                </c:pt>
                <c:pt idx="4">
                  <c:v>15.8</c:v>
                </c:pt>
                <c:pt idx="5">
                  <c:v>16.7</c:v>
                </c:pt>
                <c:pt idx="6">
                  <c:v>17.3</c:v>
                </c:pt>
                <c:pt idx="7">
                  <c:v>16.399999999999999</c:v>
                </c:pt>
                <c:pt idx="8">
                  <c:v>16.2</c:v>
                </c:pt>
                <c:pt idx="9">
                  <c:v>17.3</c:v>
                </c:pt>
                <c:pt idx="10">
                  <c:v>17.5</c:v>
                </c:pt>
                <c:pt idx="11">
                  <c:v>13.7</c:v>
                </c:pt>
                <c:pt idx="12">
                  <c:v>11.6</c:v>
                </c:pt>
                <c:pt idx="13">
                  <c:v>14.8</c:v>
                </c:pt>
                <c:pt idx="14">
                  <c:v>15.2</c:v>
                </c:pt>
                <c:pt idx="15">
                  <c:v>14.3</c:v>
                </c:pt>
                <c:pt idx="16">
                  <c:v>13.3</c:v>
                </c:pt>
                <c:pt idx="17">
                  <c:v>11.8</c:v>
                </c:pt>
                <c:pt idx="18">
                  <c:v>11.9</c:v>
                </c:pt>
                <c:pt idx="19">
                  <c:v>11.3</c:v>
                </c:pt>
                <c:pt idx="20">
                  <c:v>10.9</c:v>
                </c:pt>
                <c:pt idx="21">
                  <c:v>10.7</c:v>
                </c:pt>
                <c:pt idx="22">
                  <c:v>12.2</c:v>
                </c:pt>
                <c:pt idx="23">
                  <c:v>14.6</c:v>
                </c:pt>
                <c:pt idx="24">
                  <c:v>12.4</c:v>
                </c:pt>
                <c:pt idx="25">
                  <c:v>11.5</c:v>
                </c:pt>
                <c:pt idx="26">
                  <c:v>12.3</c:v>
                </c:pt>
                <c:pt idx="27">
                  <c:v>14.2</c:v>
                </c:pt>
                <c:pt idx="28">
                  <c:v>13.7</c:v>
                </c:pt>
                <c:pt idx="29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07616"/>
        <c:axId val="206213504"/>
      </c:lineChart>
      <c:catAx>
        <c:axId val="20620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213504"/>
        <c:crosses val="autoZero"/>
        <c:auto val="1"/>
        <c:lblAlgn val="ctr"/>
        <c:lblOffset val="100"/>
        <c:noMultiLvlLbl val="0"/>
      </c:catAx>
      <c:valAx>
        <c:axId val="2062135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207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(Ottobre!$O$5:$O$14,Ottobre!$O$18:$O$27,Ottobre!$O$31:$O$41)</c:f>
              <c:numCache>
                <c:formatCode>General</c:formatCode>
                <c:ptCount val="31"/>
                <c:pt idx="0">
                  <c:v>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11.4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25.8</c:v>
                </c:pt>
                <c:pt idx="22">
                  <c:v>0.6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479744"/>
        <c:axId val="206481280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(Ottobre!$B$5:$B$14,Ottobre!$B$18:$B$27,Ottobre!$B$31:$B$41)</c:f>
              <c:numCache>
                <c:formatCode>General</c:formatCode>
                <c:ptCount val="31"/>
                <c:pt idx="0">
                  <c:v>14.8</c:v>
                </c:pt>
                <c:pt idx="1">
                  <c:v>16.600000000000001</c:v>
                </c:pt>
                <c:pt idx="2">
                  <c:v>16.5</c:v>
                </c:pt>
                <c:pt idx="3">
                  <c:v>18.100000000000001</c:v>
                </c:pt>
                <c:pt idx="4">
                  <c:v>18.7</c:v>
                </c:pt>
                <c:pt idx="5">
                  <c:v>16.5</c:v>
                </c:pt>
                <c:pt idx="6">
                  <c:v>14.8</c:v>
                </c:pt>
                <c:pt idx="7">
                  <c:v>15.6</c:v>
                </c:pt>
                <c:pt idx="8">
                  <c:v>15.3</c:v>
                </c:pt>
                <c:pt idx="9">
                  <c:v>16.100000000000001</c:v>
                </c:pt>
                <c:pt idx="10">
                  <c:v>16.100000000000001</c:v>
                </c:pt>
                <c:pt idx="11">
                  <c:v>16.600000000000001</c:v>
                </c:pt>
                <c:pt idx="12">
                  <c:v>15.4</c:v>
                </c:pt>
                <c:pt idx="13">
                  <c:v>15.3</c:v>
                </c:pt>
                <c:pt idx="14">
                  <c:v>16.399999999999999</c:v>
                </c:pt>
                <c:pt idx="15">
                  <c:v>16.399999999999999</c:v>
                </c:pt>
                <c:pt idx="16">
                  <c:v>15.5</c:v>
                </c:pt>
                <c:pt idx="17">
                  <c:v>14.8</c:v>
                </c:pt>
                <c:pt idx="18">
                  <c:v>13.9</c:v>
                </c:pt>
                <c:pt idx="19">
                  <c:v>13.8</c:v>
                </c:pt>
                <c:pt idx="20">
                  <c:v>15.6</c:v>
                </c:pt>
                <c:pt idx="21">
                  <c:v>15.5</c:v>
                </c:pt>
                <c:pt idx="22">
                  <c:v>12.8</c:v>
                </c:pt>
                <c:pt idx="23">
                  <c:v>12.8</c:v>
                </c:pt>
                <c:pt idx="24">
                  <c:v>12</c:v>
                </c:pt>
                <c:pt idx="25">
                  <c:v>12.1</c:v>
                </c:pt>
                <c:pt idx="26">
                  <c:v>12.2</c:v>
                </c:pt>
                <c:pt idx="27">
                  <c:v>11.8</c:v>
                </c:pt>
                <c:pt idx="28">
                  <c:v>12.2</c:v>
                </c:pt>
                <c:pt idx="29">
                  <c:v>12.5</c:v>
                </c:pt>
                <c:pt idx="30">
                  <c:v>11.5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(Ottobre!$C$5:$C$14,Ottobre!$C$18:$C$27,Ottobre!$C$31:$C$41)</c:f>
              <c:numCache>
                <c:formatCode>General</c:formatCode>
                <c:ptCount val="31"/>
                <c:pt idx="0">
                  <c:v>17.2</c:v>
                </c:pt>
                <c:pt idx="1">
                  <c:v>23.2</c:v>
                </c:pt>
                <c:pt idx="2">
                  <c:v>21.1</c:v>
                </c:pt>
                <c:pt idx="3">
                  <c:v>22.5</c:v>
                </c:pt>
                <c:pt idx="4">
                  <c:v>25.1</c:v>
                </c:pt>
                <c:pt idx="5">
                  <c:v>23.1</c:v>
                </c:pt>
                <c:pt idx="6">
                  <c:v>22.7</c:v>
                </c:pt>
                <c:pt idx="7">
                  <c:v>22.9</c:v>
                </c:pt>
                <c:pt idx="8">
                  <c:v>22.4</c:v>
                </c:pt>
                <c:pt idx="9">
                  <c:v>22.7</c:v>
                </c:pt>
                <c:pt idx="10">
                  <c:v>23.2</c:v>
                </c:pt>
                <c:pt idx="11">
                  <c:v>23.8</c:v>
                </c:pt>
                <c:pt idx="12">
                  <c:v>23.1</c:v>
                </c:pt>
                <c:pt idx="13">
                  <c:v>23.6</c:v>
                </c:pt>
                <c:pt idx="14">
                  <c:v>25.4</c:v>
                </c:pt>
                <c:pt idx="15">
                  <c:v>24.6</c:v>
                </c:pt>
                <c:pt idx="16">
                  <c:v>22.3</c:v>
                </c:pt>
                <c:pt idx="17">
                  <c:v>17.8</c:v>
                </c:pt>
                <c:pt idx="18">
                  <c:v>16.2</c:v>
                </c:pt>
                <c:pt idx="19">
                  <c:v>16.7</c:v>
                </c:pt>
                <c:pt idx="20">
                  <c:v>19.2</c:v>
                </c:pt>
                <c:pt idx="21">
                  <c:v>18.2</c:v>
                </c:pt>
                <c:pt idx="22">
                  <c:v>19.899999999999999</c:v>
                </c:pt>
                <c:pt idx="23">
                  <c:v>21.2</c:v>
                </c:pt>
                <c:pt idx="24">
                  <c:v>19.3</c:v>
                </c:pt>
                <c:pt idx="25">
                  <c:v>19.2</c:v>
                </c:pt>
                <c:pt idx="26">
                  <c:v>18.7</c:v>
                </c:pt>
                <c:pt idx="27">
                  <c:v>16.5</c:v>
                </c:pt>
                <c:pt idx="28">
                  <c:v>19.2</c:v>
                </c:pt>
                <c:pt idx="29">
                  <c:v>18</c:v>
                </c:pt>
                <c:pt idx="30">
                  <c:v>16.8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(Ottobre!$E$5:$E$14,Ottobre!$E$18:$E$27,Ottobre!$E$31:$E$41)</c:f>
              <c:numCache>
                <c:formatCode>General</c:formatCode>
                <c:ptCount val="31"/>
                <c:pt idx="0">
                  <c:v>14</c:v>
                </c:pt>
                <c:pt idx="1">
                  <c:v>12.6</c:v>
                </c:pt>
                <c:pt idx="2">
                  <c:v>12.5</c:v>
                </c:pt>
                <c:pt idx="3">
                  <c:v>14.7</c:v>
                </c:pt>
                <c:pt idx="4">
                  <c:v>14.5</c:v>
                </c:pt>
                <c:pt idx="5">
                  <c:v>12</c:v>
                </c:pt>
                <c:pt idx="6">
                  <c:v>9.6</c:v>
                </c:pt>
                <c:pt idx="7">
                  <c:v>10.9</c:v>
                </c:pt>
                <c:pt idx="8">
                  <c:v>10.1</c:v>
                </c:pt>
                <c:pt idx="9">
                  <c:v>10.7</c:v>
                </c:pt>
                <c:pt idx="10">
                  <c:v>10.8</c:v>
                </c:pt>
                <c:pt idx="11">
                  <c:v>12.3</c:v>
                </c:pt>
                <c:pt idx="12">
                  <c:v>11.6</c:v>
                </c:pt>
                <c:pt idx="13">
                  <c:v>11.6</c:v>
                </c:pt>
                <c:pt idx="14">
                  <c:v>10.5</c:v>
                </c:pt>
                <c:pt idx="15">
                  <c:v>11.3</c:v>
                </c:pt>
                <c:pt idx="16">
                  <c:v>10.7</c:v>
                </c:pt>
                <c:pt idx="17">
                  <c:v>13.3</c:v>
                </c:pt>
                <c:pt idx="18">
                  <c:v>12.1</c:v>
                </c:pt>
                <c:pt idx="19">
                  <c:v>11.9</c:v>
                </c:pt>
                <c:pt idx="20">
                  <c:v>12.8</c:v>
                </c:pt>
                <c:pt idx="21">
                  <c:v>10.7</c:v>
                </c:pt>
                <c:pt idx="22">
                  <c:v>8.1999999999999993</c:v>
                </c:pt>
                <c:pt idx="23">
                  <c:v>7.3</c:v>
                </c:pt>
                <c:pt idx="24">
                  <c:v>6.3</c:v>
                </c:pt>
                <c:pt idx="25">
                  <c:v>7.2</c:v>
                </c:pt>
                <c:pt idx="26">
                  <c:v>8.4</c:v>
                </c:pt>
                <c:pt idx="27">
                  <c:v>8.1999999999999993</c:v>
                </c:pt>
                <c:pt idx="28">
                  <c:v>8.1</c:v>
                </c:pt>
                <c:pt idx="29">
                  <c:v>8.1999999999999993</c:v>
                </c:pt>
                <c:pt idx="30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79744"/>
        <c:axId val="206481280"/>
      </c:lineChart>
      <c:catAx>
        <c:axId val="20647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481280"/>
        <c:crosses val="autoZero"/>
        <c:auto val="1"/>
        <c:lblAlgn val="ctr"/>
        <c:lblOffset val="100"/>
        <c:noMultiLvlLbl val="0"/>
      </c:catAx>
      <c:valAx>
        <c:axId val="206481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479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(Gennaio!$O$4:$O$13,Gennaio!$O$17:$O$26,Gennaio!$O$30:$O$40)</c:f>
              <c:numCache>
                <c:formatCode>General</c:formatCode>
                <c:ptCount val="31"/>
                <c:pt idx="0">
                  <c:v>0.2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</c:v>
                </c:pt>
                <c:pt idx="13">
                  <c:v>0.2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439936"/>
        <c:axId val="204441472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(Gennaio!$B$4:$B$13,Gennaio!$B$17:$B$26,Gennaio!$B$30:$B$40)</c:f>
              <c:numCache>
                <c:formatCode>General</c:formatCode>
                <c:ptCount val="31"/>
                <c:pt idx="0">
                  <c:v>0.4</c:v>
                </c:pt>
                <c:pt idx="1">
                  <c:v>2.2999999999999998</c:v>
                </c:pt>
                <c:pt idx="2">
                  <c:v>4</c:v>
                </c:pt>
                <c:pt idx="3">
                  <c:v>1.5</c:v>
                </c:pt>
                <c:pt idx="4">
                  <c:v>3.1</c:v>
                </c:pt>
                <c:pt idx="5">
                  <c:v>-0.1</c:v>
                </c:pt>
                <c:pt idx="6">
                  <c:v>-2</c:v>
                </c:pt>
                <c:pt idx="7">
                  <c:v>-1.6</c:v>
                </c:pt>
                <c:pt idx="8">
                  <c:v>-1.8</c:v>
                </c:pt>
                <c:pt idx="9">
                  <c:v>0.8</c:v>
                </c:pt>
                <c:pt idx="10">
                  <c:v>-0.8</c:v>
                </c:pt>
                <c:pt idx="11">
                  <c:v>0.1</c:v>
                </c:pt>
                <c:pt idx="12">
                  <c:v>1.3</c:v>
                </c:pt>
                <c:pt idx="13">
                  <c:v>1.9</c:v>
                </c:pt>
                <c:pt idx="14">
                  <c:v>2.1</c:v>
                </c:pt>
                <c:pt idx="15">
                  <c:v>2.6</c:v>
                </c:pt>
                <c:pt idx="16">
                  <c:v>3.7</c:v>
                </c:pt>
                <c:pt idx="17">
                  <c:v>4.3</c:v>
                </c:pt>
                <c:pt idx="18">
                  <c:v>3.6</c:v>
                </c:pt>
                <c:pt idx="19">
                  <c:v>1.4</c:v>
                </c:pt>
                <c:pt idx="20">
                  <c:v>0.4</c:v>
                </c:pt>
                <c:pt idx="21">
                  <c:v>1.7</c:v>
                </c:pt>
                <c:pt idx="22">
                  <c:v>4.2</c:v>
                </c:pt>
                <c:pt idx="23">
                  <c:v>5.2</c:v>
                </c:pt>
                <c:pt idx="24">
                  <c:v>2.4</c:v>
                </c:pt>
                <c:pt idx="25">
                  <c:v>1.2</c:v>
                </c:pt>
                <c:pt idx="26">
                  <c:v>0.4</c:v>
                </c:pt>
                <c:pt idx="27">
                  <c:v>1.8</c:v>
                </c:pt>
                <c:pt idx="28">
                  <c:v>1.2</c:v>
                </c:pt>
                <c:pt idx="29">
                  <c:v>1.9</c:v>
                </c:pt>
                <c:pt idx="30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(Gennaio!$C$4:$C$13,Gennaio!$C$17:$C$26,Gennaio!$C$30:$C$40)</c:f>
              <c:numCache>
                <c:formatCode>General</c:formatCode>
                <c:ptCount val="31"/>
                <c:pt idx="0">
                  <c:v>6.7</c:v>
                </c:pt>
                <c:pt idx="1">
                  <c:v>5.6</c:v>
                </c:pt>
                <c:pt idx="2">
                  <c:v>9.9</c:v>
                </c:pt>
                <c:pt idx="3">
                  <c:v>7.8</c:v>
                </c:pt>
                <c:pt idx="4">
                  <c:v>8.6999999999999993</c:v>
                </c:pt>
                <c:pt idx="5">
                  <c:v>4.7</c:v>
                </c:pt>
                <c:pt idx="6">
                  <c:v>3.3</c:v>
                </c:pt>
                <c:pt idx="7">
                  <c:v>3.2</c:v>
                </c:pt>
                <c:pt idx="8">
                  <c:v>2.8</c:v>
                </c:pt>
                <c:pt idx="9">
                  <c:v>3</c:v>
                </c:pt>
                <c:pt idx="10">
                  <c:v>2.9</c:v>
                </c:pt>
                <c:pt idx="11">
                  <c:v>1.2</c:v>
                </c:pt>
                <c:pt idx="12">
                  <c:v>3</c:v>
                </c:pt>
                <c:pt idx="13">
                  <c:v>8.6</c:v>
                </c:pt>
                <c:pt idx="14">
                  <c:v>5.2</c:v>
                </c:pt>
                <c:pt idx="15">
                  <c:v>4.7</c:v>
                </c:pt>
                <c:pt idx="16">
                  <c:v>6.6</c:v>
                </c:pt>
                <c:pt idx="17">
                  <c:v>6.7</c:v>
                </c:pt>
                <c:pt idx="18">
                  <c:v>7.4</c:v>
                </c:pt>
                <c:pt idx="19">
                  <c:v>6.5</c:v>
                </c:pt>
                <c:pt idx="20">
                  <c:v>6.6</c:v>
                </c:pt>
                <c:pt idx="21">
                  <c:v>6.2</c:v>
                </c:pt>
                <c:pt idx="22">
                  <c:v>7.6</c:v>
                </c:pt>
                <c:pt idx="23">
                  <c:v>11.2</c:v>
                </c:pt>
                <c:pt idx="24">
                  <c:v>8.1999999999999993</c:v>
                </c:pt>
                <c:pt idx="25">
                  <c:v>5.9</c:v>
                </c:pt>
                <c:pt idx="26">
                  <c:v>6.4</c:v>
                </c:pt>
                <c:pt idx="27">
                  <c:v>6.1</c:v>
                </c:pt>
                <c:pt idx="28">
                  <c:v>7.2</c:v>
                </c:pt>
                <c:pt idx="29">
                  <c:v>6.4</c:v>
                </c:pt>
                <c:pt idx="30">
                  <c:v>5.7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(Gennaio!$E$4:$E$13,Gennaio!$E$17:$E$26,Gennaio!$E$30:$E$40)</c:f>
              <c:numCache>
                <c:formatCode>General</c:formatCode>
                <c:ptCount val="31"/>
                <c:pt idx="0">
                  <c:v>-2.6</c:v>
                </c:pt>
                <c:pt idx="1">
                  <c:v>-0.2</c:v>
                </c:pt>
                <c:pt idx="2">
                  <c:v>-0.5</c:v>
                </c:pt>
                <c:pt idx="3">
                  <c:v>-1.1000000000000001</c:v>
                </c:pt>
                <c:pt idx="4">
                  <c:v>-1.2</c:v>
                </c:pt>
                <c:pt idx="5">
                  <c:v>-4.4000000000000004</c:v>
                </c:pt>
                <c:pt idx="6">
                  <c:v>-6.3</c:v>
                </c:pt>
                <c:pt idx="7">
                  <c:v>-5</c:v>
                </c:pt>
                <c:pt idx="8">
                  <c:v>-5.3</c:v>
                </c:pt>
                <c:pt idx="9">
                  <c:v>-3.6</c:v>
                </c:pt>
                <c:pt idx="10">
                  <c:v>-4.4000000000000004</c:v>
                </c:pt>
                <c:pt idx="11">
                  <c:v>-1.9</c:v>
                </c:pt>
                <c:pt idx="12">
                  <c:v>0.4</c:v>
                </c:pt>
                <c:pt idx="13">
                  <c:v>-1.3</c:v>
                </c:pt>
                <c:pt idx="14">
                  <c:v>-1.3</c:v>
                </c:pt>
                <c:pt idx="15">
                  <c:v>1.2</c:v>
                </c:pt>
                <c:pt idx="16">
                  <c:v>1</c:v>
                </c:pt>
                <c:pt idx="17">
                  <c:v>2.6</c:v>
                </c:pt>
                <c:pt idx="18">
                  <c:v>0.5</c:v>
                </c:pt>
                <c:pt idx="19">
                  <c:v>-3.1</c:v>
                </c:pt>
                <c:pt idx="20">
                  <c:v>-4</c:v>
                </c:pt>
                <c:pt idx="21">
                  <c:v>-3.2</c:v>
                </c:pt>
                <c:pt idx="22">
                  <c:v>1.6</c:v>
                </c:pt>
                <c:pt idx="23">
                  <c:v>1.9</c:v>
                </c:pt>
                <c:pt idx="24">
                  <c:v>-1.3</c:v>
                </c:pt>
                <c:pt idx="25">
                  <c:v>-1.9</c:v>
                </c:pt>
                <c:pt idx="26">
                  <c:v>-4.0999999999999996</c:v>
                </c:pt>
                <c:pt idx="27">
                  <c:v>-2.7</c:v>
                </c:pt>
                <c:pt idx="28">
                  <c:v>-2.2000000000000002</c:v>
                </c:pt>
                <c:pt idx="29">
                  <c:v>-3.2</c:v>
                </c:pt>
                <c:pt idx="3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936"/>
        <c:axId val="204441472"/>
      </c:lineChart>
      <c:catAx>
        <c:axId val="20443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441472"/>
        <c:crosses val="autoZero"/>
        <c:auto val="1"/>
        <c:lblAlgn val="ctr"/>
        <c:lblOffset val="100"/>
        <c:noMultiLvlLbl val="0"/>
      </c:catAx>
      <c:valAx>
        <c:axId val="204441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4439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(Novembre!$O$4:$O$13,Novembre!$O$17:$O$26,Novembre!$O$30:$O$39)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</c:v>
                </c:pt>
                <c:pt idx="5">
                  <c:v>3.2</c:v>
                </c:pt>
                <c:pt idx="6">
                  <c:v>30</c:v>
                </c:pt>
                <c:pt idx="7">
                  <c:v>1</c:v>
                </c:pt>
                <c:pt idx="8">
                  <c:v>0.8</c:v>
                </c:pt>
                <c:pt idx="9">
                  <c:v>0.2</c:v>
                </c:pt>
                <c:pt idx="10">
                  <c:v>0.2</c:v>
                </c:pt>
                <c:pt idx="11">
                  <c:v>0</c:v>
                </c:pt>
                <c:pt idx="12">
                  <c:v>39.200000000000003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5.2</c:v>
                </c:pt>
                <c:pt idx="25">
                  <c:v>10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776576"/>
        <c:axId val="20678246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(Novembre!$B$4:$B$13,Novembre!$B$17:$B$26,Novembre!$B$30:$B$39)</c:f>
              <c:numCache>
                <c:formatCode>General</c:formatCode>
                <c:ptCount val="30"/>
                <c:pt idx="0">
                  <c:v>10.199999999999999</c:v>
                </c:pt>
                <c:pt idx="1">
                  <c:v>10.4</c:v>
                </c:pt>
                <c:pt idx="2">
                  <c:v>12.1</c:v>
                </c:pt>
                <c:pt idx="3">
                  <c:v>11.8</c:v>
                </c:pt>
                <c:pt idx="4">
                  <c:v>13.2</c:v>
                </c:pt>
                <c:pt idx="5">
                  <c:v>10.8</c:v>
                </c:pt>
                <c:pt idx="6">
                  <c:v>10.1</c:v>
                </c:pt>
                <c:pt idx="7">
                  <c:v>10.199999999999999</c:v>
                </c:pt>
                <c:pt idx="8">
                  <c:v>10.3</c:v>
                </c:pt>
                <c:pt idx="9">
                  <c:v>9.6999999999999993</c:v>
                </c:pt>
                <c:pt idx="10">
                  <c:v>7.9</c:v>
                </c:pt>
                <c:pt idx="11">
                  <c:v>8.1999999999999993</c:v>
                </c:pt>
                <c:pt idx="12">
                  <c:v>6.2</c:v>
                </c:pt>
                <c:pt idx="13">
                  <c:v>8</c:v>
                </c:pt>
                <c:pt idx="14">
                  <c:v>8.1999999999999993</c:v>
                </c:pt>
                <c:pt idx="15">
                  <c:v>8.6999999999999993</c:v>
                </c:pt>
                <c:pt idx="16">
                  <c:v>7.6</c:v>
                </c:pt>
                <c:pt idx="17">
                  <c:v>7.4</c:v>
                </c:pt>
                <c:pt idx="18">
                  <c:v>6.1</c:v>
                </c:pt>
                <c:pt idx="19">
                  <c:v>3.9</c:v>
                </c:pt>
                <c:pt idx="20">
                  <c:v>5.5</c:v>
                </c:pt>
                <c:pt idx="21">
                  <c:v>7.4</c:v>
                </c:pt>
                <c:pt idx="22">
                  <c:v>9.6999999999999993</c:v>
                </c:pt>
                <c:pt idx="23">
                  <c:v>9.3000000000000007</c:v>
                </c:pt>
                <c:pt idx="24">
                  <c:v>9.8000000000000007</c:v>
                </c:pt>
                <c:pt idx="25">
                  <c:v>7.1</c:v>
                </c:pt>
                <c:pt idx="26">
                  <c:v>3.6</c:v>
                </c:pt>
                <c:pt idx="27">
                  <c:v>2.8</c:v>
                </c:pt>
                <c:pt idx="28">
                  <c:v>4.4000000000000004</c:v>
                </c:pt>
                <c:pt idx="29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(Novembre!$C$4:$C$13,Novembre!$C$17:$C$26,Novembre!$C$30:$C$39)</c:f>
              <c:numCache>
                <c:formatCode>General</c:formatCode>
                <c:ptCount val="30"/>
                <c:pt idx="0">
                  <c:v>17</c:v>
                </c:pt>
                <c:pt idx="1">
                  <c:v>16.3</c:v>
                </c:pt>
                <c:pt idx="2">
                  <c:v>16.7</c:v>
                </c:pt>
                <c:pt idx="3">
                  <c:v>15.2</c:v>
                </c:pt>
                <c:pt idx="4">
                  <c:v>18.2</c:v>
                </c:pt>
                <c:pt idx="5">
                  <c:v>12.7</c:v>
                </c:pt>
                <c:pt idx="6">
                  <c:v>11.6</c:v>
                </c:pt>
                <c:pt idx="7">
                  <c:v>13.2</c:v>
                </c:pt>
                <c:pt idx="8">
                  <c:v>14.1</c:v>
                </c:pt>
                <c:pt idx="9">
                  <c:v>14.2</c:v>
                </c:pt>
                <c:pt idx="10">
                  <c:v>10.6</c:v>
                </c:pt>
                <c:pt idx="11">
                  <c:v>9.8000000000000007</c:v>
                </c:pt>
                <c:pt idx="12">
                  <c:v>8.9</c:v>
                </c:pt>
                <c:pt idx="13">
                  <c:v>12.3</c:v>
                </c:pt>
                <c:pt idx="14">
                  <c:v>10.8</c:v>
                </c:pt>
                <c:pt idx="15">
                  <c:v>13.5</c:v>
                </c:pt>
                <c:pt idx="16">
                  <c:v>13.8</c:v>
                </c:pt>
                <c:pt idx="17">
                  <c:v>13.2</c:v>
                </c:pt>
                <c:pt idx="18">
                  <c:v>11.8</c:v>
                </c:pt>
                <c:pt idx="19">
                  <c:v>9.8000000000000007</c:v>
                </c:pt>
                <c:pt idx="20">
                  <c:v>11.4</c:v>
                </c:pt>
                <c:pt idx="21">
                  <c:v>12.4</c:v>
                </c:pt>
                <c:pt idx="22">
                  <c:v>13.1</c:v>
                </c:pt>
                <c:pt idx="23">
                  <c:v>11.4</c:v>
                </c:pt>
                <c:pt idx="24">
                  <c:v>12.2</c:v>
                </c:pt>
                <c:pt idx="25">
                  <c:v>9.4</c:v>
                </c:pt>
                <c:pt idx="26">
                  <c:v>9.1</c:v>
                </c:pt>
                <c:pt idx="27">
                  <c:v>5.0999999999999996</c:v>
                </c:pt>
                <c:pt idx="28">
                  <c:v>5.4</c:v>
                </c:pt>
                <c:pt idx="29">
                  <c:v>8.3000000000000007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(Novembre!$E$4:$E$13,Novembre!$E$17:$E$26,Novembre!$E$30:$E$39)</c:f>
              <c:numCache>
                <c:formatCode>General</c:formatCode>
                <c:ptCount val="30"/>
                <c:pt idx="0">
                  <c:v>5.2</c:v>
                </c:pt>
                <c:pt idx="1">
                  <c:v>5.7</c:v>
                </c:pt>
                <c:pt idx="2">
                  <c:v>8.6</c:v>
                </c:pt>
                <c:pt idx="3">
                  <c:v>7.8</c:v>
                </c:pt>
                <c:pt idx="4">
                  <c:v>10.4</c:v>
                </c:pt>
                <c:pt idx="5">
                  <c:v>9.3000000000000007</c:v>
                </c:pt>
                <c:pt idx="6">
                  <c:v>8.6</c:v>
                </c:pt>
                <c:pt idx="7">
                  <c:v>7.9</c:v>
                </c:pt>
                <c:pt idx="8">
                  <c:v>7.2</c:v>
                </c:pt>
                <c:pt idx="9">
                  <c:v>6.9</c:v>
                </c:pt>
                <c:pt idx="10">
                  <c:v>5.9</c:v>
                </c:pt>
                <c:pt idx="11">
                  <c:v>6.1</c:v>
                </c:pt>
                <c:pt idx="12">
                  <c:v>2.4</c:v>
                </c:pt>
                <c:pt idx="13">
                  <c:v>4.9000000000000004</c:v>
                </c:pt>
                <c:pt idx="14">
                  <c:v>4.7</c:v>
                </c:pt>
                <c:pt idx="15">
                  <c:v>5.4</c:v>
                </c:pt>
                <c:pt idx="16">
                  <c:v>3.3</c:v>
                </c:pt>
                <c:pt idx="17">
                  <c:v>3.7</c:v>
                </c:pt>
                <c:pt idx="18">
                  <c:v>3.3</c:v>
                </c:pt>
                <c:pt idx="19">
                  <c:v>0.1</c:v>
                </c:pt>
                <c:pt idx="20">
                  <c:v>0.9</c:v>
                </c:pt>
                <c:pt idx="21">
                  <c:v>2.2999999999999998</c:v>
                </c:pt>
                <c:pt idx="22">
                  <c:v>7.6</c:v>
                </c:pt>
                <c:pt idx="23">
                  <c:v>7.4</c:v>
                </c:pt>
                <c:pt idx="24">
                  <c:v>8.3000000000000007</c:v>
                </c:pt>
                <c:pt idx="25">
                  <c:v>2.8</c:v>
                </c:pt>
                <c:pt idx="26">
                  <c:v>0.1</c:v>
                </c:pt>
                <c:pt idx="27">
                  <c:v>-0.7</c:v>
                </c:pt>
                <c:pt idx="28">
                  <c:v>4.0999999999999996</c:v>
                </c:pt>
                <c:pt idx="29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6576"/>
        <c:axId val="206782464"/>
      </c:lineChart>
      <c:catAx>
        <c:axId val="206776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782464"/>
        <c:crosses val="autoZero"/>
        <c:auto val="1"/>
        <c:lblAlgn val="ctr"/>
        <c:lblOffset val="100"/>
        <c:noMultiLvlLbl val="0"/>
      </c:catAx>
      <c:valAx>
        <c:axId val="206782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776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(Dicembre!$O$4:$O$13,Dicembre!$O$17:$O$26,Dicembre!$O$30:$O$40)</c:f>
              <c:numCache>
                <c:formatCode>General</c:formatCode>
                <c:ptCount val="31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5.4</c:v>
                </c:pt>
                <c:pt idx="8">
                  <c:v>0.2</c:v>
                </c:pt>
                <c:pt idx="9">
                  <c:v>0.4</c:v>
                </c:pt>
                <c:pt idx="10">
                  <c:v>1.2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0.2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0.2</c:v>
                </c:pt>
                <c:pt idx="26">
                  <c:v>1.8</c:v>
                </c:pt>
                <c:pt idx="27">
                  <c:v>4.5999999999999996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844672"/>
        <c:axId val="206846208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(Dicembre!$B$4:$B$13,Dicembre!$B$17:$B$26,Dicembre!$B$30:$B$40)</c:f>
              <c:numCache>
                <c:formatCode>General</c:formatCode>
                <c:ptCount val="31"/>
                <c:pt idx="0">
                  <c:v>3.4</c:v>
                </c:pt>
                <c:pt idx="1">
                  <c:v>5.6</c:v>
                </c:pt>
                <c:pt idx="2">
                  <c:v>3</c:v>
                </c:pt>
                <c:pt idx="3">
                  <c:v>1.6</c:v>
                </c:pt>
                <c:pt idx="4">
                  <c:v>1.3</c:v>
                </c:pt>
                <c:pt idx="5">
                  <c:v>2.9</c:v>
                </c:pt>
                <c:pt idx="6">
                  <c:v>3.4</c:v>
                </c:pt>
                <c:pt idx="7">
                  <c:v>4.7</c:v>
                </c:pt>
                <c:pt idx="8">
                  <c:v>3.7</c:v>
                </c:pt>
                <c:pt idx="9">
                  <c:v>0.4</c:v>
                </c:pt>
                <c:pt idx="10">
                  <c:v>5.4</c:v>
                </c:pt>
                <c:pt idx="11">
                  <c:v>6.9</c:v>
                </c:pt>
                <c:pt idx="12">
                  <c:v>3.8</c:v>
                </c:pt>
                <c:pt idx="13">
                  <c:v>4.4000000000000004</c:v>
                </c:pt>
                <c:pt idx="14">
                  <c:v>4.5</c:v>
                </c:pt>
                <c:pt idx="15">
                  <c:v>4.7</c:v>
                </c:pt>
                <c:pt idx="16">
                  <c:v>2.1</c:v>
                </c:pt>
                <c:pt idx="17">
                  <c:v>0.1</c:v>
                </c:pt>
                <c:pt idx="18">
                  <c:v>0.2</c:v>
                </c:pt>
                <c:pt idx="19">
                  <c:v>1.2</c:v>
                </c:pt>
                <c:pt idx="20">
                  <c:v>0.3</c:v>
                </c:pt>
                <c:pt idx="21">
                  <c:v>1.6</c:v>
                </c:pt>
                <c:pt idx="22">
                  <c:v>2.5</c:v>
                </c:pt>
                <c:pt idx="23">
                  <c:v>2.4</c:v>
                </c:pt>
                <c:pt idx="24">
                  <c:v>2.7</c:v>
                </c:pt>
                <c:pt idx="25">
                  <c:v>5.8</c:v>
                </c:pt>
                <c:pt idx="26">
                  <c:v>7.1</c:v>
                </c:pt>
                <c:pt idx="27">
                  <c:v>4.5</c:v>
                </c:pt>
                <c:pt idx="28">
                  <c:v>4</c:v>
                </c:pt>
                <c:pt idx="29">
                  <c:v>1.9</c:v>
                </c:pt>
                <c:pt idx="30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(Dicembre!$C$4:$C$13,Dicembre!$C$17:$C$26,Dicembre!$C$30:$C$40)</c:f>
              <c:numCache>
                <c:formatCode>General</c:formatCode>
                <c:ptCount val="31"/>
                <c:pt idx="0">
                  <c:v>6.2</c:v>
                </c:pt>
                <c:pt idx="1">
                  <c:v>8.1999999999999993</c:v>
                </c:pt>
                <c:pt idx="2">
                  <c:v>7.9</c:v>
                </c:pt>
                <c:pt idx="3">
                  <c:v>6.6</c:v>
                </c:pt>
                <c:pt idx="4">
                  <c:v>6.8</c:v>
                </c:pt>
                <c:pt idx="5">
                  <c:v>9.9</c:v>
                </c:pt>
                <c:pt idx="6">
                  <c:v>8.3000000000000007</c:v>
                </c:pt>
                <c:pt idx="7">
                  <c:v>5.4</c:v>
                </c:pt>
                <c:pt idx="8">
                  <c:v>6.9</c:v>
                </c:pt>
                <c:pt idx="9">
                  <c:v>1.8</c:v>
                </c:pt>
                <c:pt idx="10">
                  <c:v>14.7</c:v>
                </c:pt>
                <c:pt idx="11">
                  <c:v>16.5</c:v>
                </c:pt>
                <c:pt idx="12">
                  <c:v>8.1999999999999993</c:v>
                </c:pt>
                <c:pt idx="13">
                  <c:v>7.9</c:v>
                </c:pt>
                <c:pt idx="14">
                  <c:v>7.6</c:v>
                </c:pt>
                <c:pt idx="15">
                  <c:v>8.4</c:v>
                </c:pt>
                <c:pt idx="16">
                  <c:v>7.2</c:v>
                </c:pt>
                <c:pt idx="17">
                  <c:v>4.4000000000000004</c:v>
                </c:pt>
                <c:pt idx="18">
                  <c:v>5.2</c:v>
                </c:pt>
                <c:pt idx="19">
                  <c:v>6.1</c:v>
                </c:pt>
                <c:pt idx="20">
                  <c:v>4.8</c:v>
                </c:pt>
                <c:pt idx="21">
                  <c:v>6</c:v>
                </c:pt>
                <c:pt idx="22">
                  <c:v>8.4</c:v>
                </c:pt>
                <c:pt idx="23">
                  <c:v>9.1</c:v>
                </c:pt>
                <c:pt idx="24">
                  <c:v>8.3000000000000007</c:v>
                </c:pt>
                <c:pt idx="25">
                  <c:v>8.3000000000000007</c:v>
                </c:pt>
                <c:pt idx="26">
                  <c:v>10.199999999999999</c:v>
                </c:pt>
                <c:pt idx="27">
                  <c:v>7.4</c:v>
                </c:pt>
                <c:pt idx="28">
                  <c:v>8.4</c:v>
                </c:pt>
                <c:pt idx="29">
                  <c:v>6.1</c:v>
                </c:pt>
                <c:pt idx="30">
                  <c:v>5.8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(Dicembre!$E$4:$E$13,Dicembre!$E$17:$E$26,Dicembre!$E$30:$E$40)</c:f>
              <c:numCache>
                <c:formatCode>General</c:formatCode>
                <c:ptCount val="31"/>
                <c:pt idx="0">
                  <c:v>-0.4</c:v>
                </c:pt>
                <c:pt idx="1">
                  <c:v>3.2</c:v>
                </c:pt>
                <c:pt idx="2">
                  <c:v>-0.2</c:v>
                </c:pt>
                <c:pt idx="3">
                  <c:v>-2.1</c:v>
                </c:pt>
                <c:pt idx="4">
                  <c:v>-2</c:v>
                </c:pt>
                <c:pt idx="5">
                  <c:v>-0.9</c:v>
                </c:pt>
                <c:pt idx="6">
                  <c:v>-1.6</c:v>
                </c:pt>
                <c:pt idx="7">
                  <c:v>4.2</c:v>
                </c:pt>
                <c:pt idx="8">
                  <c:v>-0.3</c:v>
                </c:pt>
                <c:pt idx="9">
                  <c:v>-2.7</c:v>
                </c:pt>
                <c:pt idx="10">
                  <c:v>0.8</c:v>
                </c:pt>
                <c:pt idx="11">
                  <c:v>3.9</c:v>
                </c:pt>
                <c:pt idx="12">
                  <c:v>1.3</c:v>
                </c:pt>
                <c:pt idx="13">
                  <c:v>1.1000000000000001</c:v>
                </c:pt>
                <c:pt idx="14">
                  <c:v>2.6</c:v>
                </c:pt>
                <c:pt idx="15">
                  <c:v>1.9</c:v>
                </c:pt>
                <c:pt idx="16">
                  <c:v>-1.2</c:v>
                </c:pt>
                <c:pt idx="17">
                  <c:v>-2.2999999999999998</c:v>
                </c:pt>
                <c:pt idx="18">
                  <c:v>-2.9</c:v>
                </c:pt>
                <c:pt idx="19">
                  <c:v>-1.4</c:v>
                </c:pt>
                <c:pt idx="20">
                  <c:v>-3.2</c:v>
                </c:pt>
                <c:pt idx="21">
                  <c:v>-2</c:v>
                </c:pt>
                <c:pt idx="22">
                  <c:v>-1.1000000000000001</c:v>
                </c:pt>
                <c:pt idx="23">
                  <c:v>-0.8</c:v>
                </c:pt>
                <c:pt idx="24">
                  <c:v>-2.4</c:v>
                </c:pt>
                <c:pt idx="25">
                  <c:v>4</c:v>
                </c:pt>
                <c:pt idx="26">
                  <c:v>3.9</c:v>
                </c:pt>
                <c:pt idx="27">
                  <c:v>2.1</c:v>
                </c:pt>
                <c:pt idx="28">
                  <c:v>1.6</c:v>
                </c:pt>
                <c:pt idx="29">
                  <c:v>-0.1</c:v>
                </c:pt>
                <c:pt idx="30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4672"/>
        <c:axId val="206846208"/>
      </c:lineChart>
      <c:catAx>
        <c:axId val="206844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846208"/>
        <c:crosses val="autoZero"/>
        <c:auto val="1"/>
        <c:lblAlgn val="ctr"/>
        <c:lblOffset val="100"/>
        <c:noMultiLvlLbl val="0"/>
      </c:catAx>
      <c:valAx>
        <c:axId val="206846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844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646656"/>
        <c:axId val="20465254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(Febbraio!#REF!,Febbraio!#REF!,Febbraio!#REF!)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46656"/>
        <c:axId val="204652544"/>
      </c:lineChart>
      <c:catAx>
        <c:axId val="20464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652544"/>
        <c:crosses val="autoZero"/>
        <c:auto val="1"/>
        <c:lblAlgn val="ctr"/>
        <c:lblOffset val="100"/>
        <c:noMultiLvlLbl val="0"/>
      </c:catAx>
      <c:valAx>
        <c:axId val="204652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4646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4753152"/>
        <c:axId val="20476313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53152"/>
        <c:axId val="204763136"/>
      </c:lineChart>
      <c:catAx>
        <c:axId val="20475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763136"/>
        <c:crosses val="autoZero"/>
        <c:auto val="1"/>
        <c:lblAlgn val="ctr"/>
        <c:lblOffset val="100"/>
        <c:noMultiLvlLbl val="0"/>
      </c:catAx>
      <c:valAx>
        <c:axId val="20476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4753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(Febbraio!$O$4:$O$13,Febbraio!$O$17:$O$26,Febbraio!$O$30:$O$37)</c:f>
              <c:numCache>
                <c:formatCode>General</c:formatCode>
                <c:ptCount val="28"/>
                <c:pt idx="0">
                  <c:v>0</c:v>
                </c:pt>
                <c:pt idx="1">
                  <c:v>0.8</c:v>
                </c:pt>
                <c:pt idx="2">
                  <c:v>1</c:v>
                </c:pt>
                <c:pt idx="3">
                  <c:v>7.6</c:v>
                </c:pt>
                <c:pt idx="4">
                  <c:v>22.4</c:v>
                </c:pt>
                <c:pt idx="5">
                  <c:v>13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</c:v>
                </c:pt>
                <c:pt idx="16">
                  <c:v>4</c:v>
                </c:pt>
                <c:pt idx="17">
                  <c:v>0.2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9.8000000000000007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393920"/>
        <c:axId val="20539545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(Febbraio!$B$4:$B$13,Febbraio!$B$17:$B$26,Febbraio!$B$30:$B$37)</c:f>
              <c:numCache>
                <c:formatCode>General</c:formatCode>
                <c:ptCount val="28"/>
                <c:pt idx="0">
                  <c:v>5</c:v>
                </c:pt>
                <c:pt idx="1">
                  <c:v>6.6</c:v>
                </c:pt>
                <c:pt idx="2">
                  <c:v>8.1</c:v>
                </c:pt>
                <c:pt idx="3">
                  <c:v>7.3</c:v>
                </c:pt>
                <c:pt idx="4">
                  <c:v>5.7</c:v>
                </c:pt>
                <c:pt idx="5">
                  <c:v>8.1999999999999993</c:v>
                </c:pt>
                <c:pt idx="6">
                  <c:v>8.6</c:v>
                </c:pt>
                <c:pt idx="7">
                  <c:v>6.4</c:v>
                </c:pt>
                <c:pt idx="8">
                  <c:v>4.8</c:v>
                </c:pt>
                <c:pt idx="9">
                  <c:v>5.8</c:v>
                </c:pt>
                <c:pt idx="10">
                  <c:v>6.7</c:v>
                </c:pt>
                <c:pt idx="11">
                  <c:v>7.9</c:v>
                </c:pt>
                <c:pt idx="12">
                  <c:v>7</c:v>
                </c:pt>
                <c:pt idx="13">
                  <c:v>6</c:v>
                </c:pt>
                <c:pt idx="14">
                  <c:v>6.8</c:v>
                </c:pt>
                <c:pt idx="15">
                  <c:v>7.1</c:v>
                </c:pt>
                <c:pt idx="16">
                  <c:v>6.4</c:v>
                </c:pt>
                <c:pt idx="17">
                  <c:v>7.8</c:v>
                </c:pt>
                <c:pt idx="18">
                  <c:v>5.2</c:v>
                </c:pt>
                <c:pt idx="19">
                  <c:v>4.8</c:v>
                </c:pt>
                <c:pt idx="20">
                  <c:v>4.7</c:v>
                </c:pt>
                <c:pt idx="21">
                  <c:v>7.4</c:v>
                </c:pt>
                <c:pt idx="22">
                  <c:v>6.8</c:v>
                </c:pt>
                <c:pt idx="23">
                  <c:v>7.6</c:v>
                </c:pt>
                <c:pt idx="24">
                  <c:v>7.8</c:v>
                </c:pt>
                <c:pt idx="25">
                  <c:v>6.9</c:v>
                </c:pt>
                <c:pt idx="26">
                  <c:v>7.9</c:v>
                </c:pt>
                <c:pt idx="27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(Febbraio!$C$4:$C$13,Febbraio!$C$17:$C$26,Febbraio!$C$30:$C$37)</c:f>
              <c:numCache>
                <c:formatCode>General</c:formatCode>
                <c:ptCount val="28"/>
                <c:pt idx="0">
                  <c:v>6.6</c:v>
                </c:pt>
                <c:pt idx="1">
                  <c:v>9</c:v>
                </c:pt>
                <c:pt idx="2">
                  <c:v>12.7</c:v>
                </c:pt>
                <c:pt idx="3">
                  <c:v>8.1999999999999993</c:v>
                </c:pt>
                <c:pt idx="4">
                  <c:v>7.3</c:v>
                </c:pt>
                <c:pt idx="5">
                  <c:v>10.6</c:v>
                </c:pt>
                <c:pt idx="6">
                  <c:v>12.4</c:v>
                </c:pt>
                <c:pt idx="7">
                  <c:v>9.1</c:v>
                </c:pt>
                <c:pt idx="8">
                  <c:v>8.1</c:v>
                </c:pt>
                <c:pt idx="9">
                  <c:v>7.1</c:v>
                </c:pt>
                <c:pt idx="10">
                  <c:v>8.5</c:v>
                </c:pt>
                <c:pt idx="11">
                  <c:v>10</c:v>
                </c:pt>
                <c:pt idx="12">
                  <c:v>8.8000000000000007</c:v>
                </c:pt>
                <c:pt idx="13">
                  <c:v>11.9</c:v>
                </c:pt>
                <c:pt idx="14">
                  <c:v>14.3</c:v>
                </c:pt>
                <c:pt idx="15">
                  <c:v>14.8</c:v>
                </c:pt>
                <c:pt idx="16">
                  <c:v>12.3</c:v>
                </c:pt>
                <c:pt idx="17">
                  <c:v>13.3</c:v>
                </c:pt>
                <c:pt idx="18">
                  <c:v>10.8</c:v>
                </c:pt>
                <c:pt idx="19">
                  <c:v>9.1999999999999993</c:v>
                </c:pt>
                <c:pt idx="20">
                  <c:v>8.6999999999999993</c:v>
                </c:pt>
                <c:pt idx="21">
                  <c:v>13.2</c:v>
                </c:pt>
                <c:pt idx="22">
                  <c:v>12.7</c:v>
                </c:pt>
                <c:pt idx="23">
                  <c:v>9.4</c:v>
                </c:pt>
                <c:pt idx="24">
                  <c:v>12.8</c:v>
                </c:pt>
                <c:pt idx="25">
                  <c:v>13.7</c:v>
                </c:pt>
                <c:pt idx="26">
                  <c:v>13.7</c:v>
                </c:pt>
                <c:pt idx="27">
                  <c:v>15.3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(Febbraio!$E$4:$E$13,Febbraio!$E$17:$E$26,Febbraio!$E$30:$E$37)</c:f>
              <c:numCache>
                <c:formatCode>General</c:formatCode>
                <c:ptCount val="28"/>
                <c:pt idx="0">
                  <c:v>3.9</c:v>
                </c:pt>
                <c:pt idx="1">
                  <c:v>4.4000000000000004</c:v>
                </c:pt>
                <c:pt idx="2">
                  <c:v>6</c:v>
                </c:pt>
                <c:pt idx="3">
                  <c:v>6</c:v>
                </c:pt>
                <c:pt idx="4">
                  <c:v>3.8</c:v>
                </c:pt>
                <c:pt idx="5">
                  <c:v>5.7</c:v>
                </c:pt>
                <c:pt idx="6">
                  <c:v>4.9000000000000004</c:v>
                </c:pt>
                <c:pt idx="7">
                  <c:v>3</c:v>
                </c:pt>
                <c:pt idx="8">
                  <c:v>1.7</c:v>
                </c:pt>
                <c:pt idx="9">
                  <c:v>4.5999999999999996</c:v>
                </c:pt>
                <c:pt idx="10">
                  <c:v>5</c:v>
                </c:pt>
                <c:pt idx="11">
                  <c:v>6.3</c:v>
                </c:pt>
                <c:pt idx="12">
                  <c:v>4.8</c:v>
                </c:pt>
                <c:pt idx="13">
                  <c:v>0.9</c:v>
                </c:pt>
                <c:pt idx="14">
                  <c:v>1.7</c:v>
                </c:pt>
                <c:pt idx="15">
                  <c:v>2.1</c:v>
                </c:pt>
                <c:pt idx="16">
                  <c:v>1.2</c:v>
                </c:pt>
                <c:pt idx="17">
                  <c:v>2.8</c:v>
                </c:pt>
                <c:pt idx="18">
                  <c:v>-0.6</c:v>
                </c:pt>
                <c:pt idx="19">
                  <c:v>1.7</c:v>
                </c:pt>
                <c:pt idx="20">
                  <c:v>1.7</c:v>
                </c:pt>
                <c:pt idx="21">
                  <c:v>4.3</c:v>
                </c:pt>
                <c:pt idx="22">
                  <c:v>3.4</c:v>
                </c:pt>
                <c:pt idx="23">
                  <c:v>5.2</c:v>
                </c:pt>
                <c:pt idx="24">
                  <c:v>3.7</c:v>
                </c:pt>
                <c:pt idx="25">
                  <c:v>0.4</c:v>
                </c:pt>
                <c:pt idx="26">
                  <c:v>1.7</c:v>
                </c:pt>
                <c:pt idx="27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93920"/>
        <c:axId val="205395456"/>
      </c:lineChart>
      <c:catAx>
        <c:axId val="205393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395456"/>
        <c:crosses val="autoZero"/>
        <c:auto val="1"/>
        <c:lblAlgn val="ctr"/>
        <c:lblOffset val="100"/>
        <c:noMultiLvlLbl val="0"/>
      </c:catAx>
      <c:valAx>
        <c:axId val="205395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393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220096"/>
        <c:axId val="20522598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0096"/>
        <c:axId val="205225984"/>
      </c:lineChart>
      <c:catAx>
        <c:axId val="20522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225984"/>
        <c:crosses val="autoZero"/>
        <c:auto val="1"/>
        <c:lblAlgn val="ctr"/>
        <c:lblOffset val="100"/>
        <c:noMultiLvlLbl val="0"/>
      </c:catAx>
      <c:valAx>
        <c:axId val="205225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22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(Marzo!$O$4:$O$13,Marzo!$O$17:$O$26,Marzo!$O$30:$O$40)</c:f>
              <c:numCache>
                <c:formatCode>General</c:formatCode>
                <c:ptCount val="31"/>
                <c:pt idx="0">
                  <c:v>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7.6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259520"/>
        <c:axId val="20526105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(Marzo!$B$4:$B$13,Marzo!$B$17:$B$26,Marzo!$B$30:$B$40)</c:f>
              <c:numCache>
                <c:formatCode>General</c:formatCode>
                <c:ptCount val="31"/>
                <c:pt idx="0">
                  <c:v>11.1</c:v>
                </c:pt>
                <c:pt idx="1">
                  <c:v>10</c:v>
                </c:pt>
                <c:pt idx="2">
                  <c:v>10.4</c:v>
                </c:pt>
                <c:pt idx="3">
                  <c:v>10.7</c:v>
                </c:pt>
                <c:pt idx="4">
                  <c:v>11.6</c:v>
                </c:pt>
                <c:pt idx="5">
                  <c:v>10.199999999999999</c:v>
                </c:pt>
                <c:pt idx="6">
                  <c:v>11.3</c:v>
                </c:pt>
                <c:pt idx="7">
                  <c:v>10.3</c:v>
                </c:pt>
                <c:pt idx="8">
                  <c:v>10.9</c:v>
                </c:pt>
                <c:pt idx="9">
                  <c:v>12.9</c:v>
                </c:pt>
                <c:pt idx="10">
                  <c:v>9.6999999999999993</c:v>
                </c:pt>
                <c:pt idx="11">
                  <c:v>10</c:v>
                </c:pt>
                <c:pt idx="12">
                  <c:v>9.3000000000000007</c:v>
                </c:pt>
                <c:pt idx="13">
                  <c:v>11.8</c:v>
                </c:pt>
                <c:pt idx="14">
                  <c:v>12.2</c:v>
                </c:pt>
                <c:pt idx="15">
                  <c:v>11.8</c:v>
                </c:pt>
                <c:pt idx="16">
                  <c:v>12.4</c:v>
                </c:pt>
                <c:pt idx="17">
                  <c:v>12.4</c:v>
                </c:pt>
                <c:pt idx="18">
                  <c:v>12.3</c:v>
                </c:pt>
                <c:pt idx="19">
                  <c:v>11.6</c:v>
                </c:pt>
                <c:pt idx="20">
                  <c:v>12.6</c:v>
                </c:pt>
                <c:pt idx="21">
                  <c:v>13.7</c:v>
                </c:pt>
                <c:pt idx="22">
                  <c:v>14.7</c:v>
                </c:pt>
                <c:pt idx="23">
                  <c:v>15.1</c:v>
                </c:pt>
                <c:pt idx="24">
                  <c:v>15</c:v>
                </c:pt>
                <c:pt idx="25">
                  <c:v>13.6</c:v>
                </c:pt>
                <c:pt idx="26">
                  <c:v>11.2</c:v>
                </c:pt>
                <c:pt idx="27">
                  <c:v>11.9</c:v>
                </c:pt>
                <c:pt idx="28">
                  <c:v>14.9</c:v>
                </c:pt>
                <c:pt idx="29">
                  <c:v>16.7</c:v>
                </c:pt>
                <c:pt idx="30">
                  <c:v>16.600000000000001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(Marzo!$C$4:$C$13,Marzo!$C$17:$C$26,Marzo!$C$30:$C$40)</c:f>
              <c:numCache>
                <c:formatCode>General</c:formatCode>
                <c:ptCount val="31"/>
                <c:pt idx="0">
                  <c:v>17.600000000000001</c:v>
                </c:pt>
                <c:pt idx="1">
                  <c:v>16.2</c:v>
                </c:pt>
                <c:pt idx="2">
                  <c:v>15.9</c:v>
                </c:pt>
                <c:pt idx="3">
                  <c:v>14.7</c:v>
                </c:pt>
                <c:pt idx="4">
                  <c:v>16.2</c:v>
                </c:pt>
                <c:pt idx="5">
                  <c:v>15</c:v>
                </c:pt>
                <c:pt idx="6">
                  <c:v>17.399999999999999</c:v>
                </c:pt>
                <c:pt idx="7">
                  <c:v>17</c:v>
                </c:pt>
                <c:pt idx="8">
                  <c:v>18.5</c:v>
                </c:pt>
                <c:pt idx="9">
                  <c:v>21.3</c:v>
                </c:pt>
                <c:pt idx="10">
                  <c:v>15.9</c:v>
                </c:pt>
                <c:pt idx="11">
                  <c:v>15.9</c:v>
                </c:pt>
                <c:pt idx="12">
                  <c:v>15.5</c:v>
                </c:pt>
                <c:pt idx="13">
                  <c:v>19.100000000000001</c:v>
                </c:pt>
                <c:pt idx="14">
                  <c:v>18.3</c:v>
                </c:pt>
                <c:pt idx="15">
                  <c:v>20.100000000000001</c:v>
                </c:pt>
                <c:pt idx="16">
                  <c:v>20.9</c:v>
                </c:pt>
                <c:pt idx="17">
                  <c:v>18.100000000000001</c:v>
                </c:pt>
                <c:pt idx="18">
                  <c:v>17.7</c:v>
                </c:pt>
                <c:pt idx="19">
                  <c:v>17.100000000000001</c:v>
                </c:pt>
                <c:pt idx="20">
                  <c:v>17.5</c:v>
                </c:pt>
                <c:pt idx="21">
                  <c:v>17.899999999999999</c:v>
                </c:pt>
                <c:pt idx="22">
                  <c:v>20.7</c:v>
                </c:pt>
                <c:pt idx="23">
                  <c:v>21</c:v>
                </c:pt>
                <c:pt idx="24">
                  <c:v>22.2</c:v>
                </c:pt>
                <c:pt idx="25">
                  <c:v>18.7</c:v>
                </c:pt>
                <c:pt idx="26">
                  <c:v>17.100000000000001</c:v>
                </c:pt>
                <c:pt idx="27">
                  <c:v>19.600000000000001</c:v>
                </c:pt>
                <c:pt idx="28">
                  <c:v>23.7</c:v>
                </c:pt>
                <c:pt idx="29">
                  <c:v>25.1</c:v>
                </c:pt>
                <c:pt idx="30">
                  <c:v>25.2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(Marzo!$E$4:$E$13,Marzo!$E$17:$E$26,Marzo!$E$30:$E$40)</c:f>
              <c:numCache>
                <c:formatCode>General</c:formatCode>
                <c:ptCount val="31"/>
                <c:pt idx="0">
                  <c:v>5.6</c:v>
                </c:pt>
                <c:pt idx="1">
                  <c:v>5</c:v>
                </c:pt>
                <c:pt idx="2">
                  <c:v>6.2</c:v>
                </c:pt>
                <c:pt idx="3">
                  <c:v>8.1999999999999993</c:v>
                </c:pt>
                <c:pt idx="4">
                  <c:v>7.6</c:v>
                </c:pt>
                <c:pt idx="5">
                  <c:v>5.2</c:v>
                </c:pt>
                <c:pt idx="6">
                  <c:v>5.7</c:v>
                </c:pt>
                <c:pt idx="7">
                  <c:v>2.7</c:v>
                </c:pt>
                <c:pt idx="8">
                  <c:v>4.2</c:v>
                </c:pt>
                <c:pt idx="9">
                  <c:v>5.9</c:v>
                </c:pt>
                <c:pt idx="10">
                  <c:v>3.1</c:v>
                </c:pt>
                <c:pt idx="11">
                  <c:v>4.7</c:v>
                </c:pt>
                <c:pt idx="12">
                  <c:v>3.8</c:v>
                </c:pt>
                <c:pt idx="13">
                  <c:v>4.5999999999999996</c:v>
                </c:pt>
                <c:pt idx="14">
                  <c:v>7.1</c:v>
                </c:pt>
                <c:pt idx="15">
                  <c:v>4.0999999999999996</c:v>
                </c:pt>
                <c:pt idx="16">
                  <c:v>5.4</c:v>
                </c:pt>
                <c:pt idx="17">
                  <c:v>7.3</c:v>
                </c:pt>
                <c:pt idx="18">
                  <c:v>7.2</c:v>
                </c:pt>
                <c:pt idx="19">
                  <c:v>7.8</c:v>
                </c:pt>
                <c:pt idx="20">
                  <c:v>9.1</c:v>
                </c:pt>
                <c:pt idx="21">
                  <c:v>11.2</c:v>
                </c:pt>
                <c:pt idx="22">
                  <c:v>10.199999999999999</c:v>
                </c:pt>
                <c:pt idx="23">
                  <c:v>10.7</c:v>
                </c:pt>
                <c:pt idx="24">
                  <c:v>9.6</c:v>
                </c:pt>
                <c:pt idx="25">
                  <c:v>8.8000000000000007</c:v>
                </c:pt>
                <c:pt idx="26">
                  <c:v>5.9</c:v>
                </c:pt>
                <c:pt idx="27">
                  <c:v>4.8</c:v>
                </c:pt>
                <c:pt idx="28">
                  <c:v>7.8</c:v>
                </c:pt>
                <c:pt idx="29">
                  <c:v>9.1</c:v>
                </c:pt>
                <c:pt idx="30">
                  <c:v>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59520"/>
        <c:axId val="205261056"/>
      </c:lineChart>
      <c:catAx>
        <c:axId val="205259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261056"/>
        <c:crosses val="autoZero"/>
        <c:auto val="1"/>
        <c:lblAlgn val="ctr"/>
        <c:lblOffset val="100"/>
        <c:noMultiLvlLbl val="0"/>
      </c:catAx>
      <c:valAx>
        <c:axId val="205261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259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111680"/>
        <c:axId val="205113216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(Aprile!#REF!,Aprile!#REF!,Aprile!#REF!)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11680"/>
        <c:axId val="205113216"/>
      </c:lineChart>
      <c:catAx>
        <c:axId val="20511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5113216"/>
        <c:crosses val="autoZero"/>
        <c:auto val="1"/>
        <c:lblAlgn val="ctr"/>
        <c:lblOffset val="100"/>
        <c:noMultiLvlLbl val="0"/>
      </c:catAx>
      <c:valAx>
        <c:axId val="205113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5111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Precipitazioni</c:v>
          </c:tx>
          <c:invertIfNegative val="0"/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6004608"/>
        <c:axId val="206006144"/>
      </c:barChart>
      <c:lineChart>
        <c:grouping val="standard"/>
        <c:varyColors val="0"/>
        <c:ser>
          <c:idx val="2"/>
          <c:order val="0"/>
          <c:tx>
            <c:v>T° Media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T° Max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T° Min</c:v>
          </c:tx>
          <c:val>
            <c:numRef>
              <c:f>(Gennaio!#RIF!;Gennaio!#RIF!;Gennaio!#RIF!)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04608"/>
        <c:axId val="206006144"/>
      </c:lineChart>
      <c:catAx>
        <c:axId val="206004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6006144"/>
        <c:crosses val="autoZero"/>
        <c:auto val="1"/>
        <c:lblAlgn val="ctr"/>
        <c:lblOffset val="100"/>
        <c:noMultiLvlLbl val="0"/>
      </c:catAx>
      <c:valAx>
        <c:axId val="206006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6004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3</xdr:row>
      <xdr:rowOff>9523</xdr:rowOff>
    </xdr:from>
    <xdr:to>
      <xdr:col>32</xdr:col>
      <xdr:colOff>9524</xdr:colOff>
      <xdr:row>34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9525</xdr:colOff>
      <xdr:row>32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2</xdr:row>
      <xdr:rowOff>9523</xdr:rowOff>
    </xdr:from>
    <xdr:to>
      <xdr:col>31</xdr:col>
      <xdr:colOff>219075</xdr:colOff>
      <xdr:row>33</xdr:row>
      <xdr:rowOff>9524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9523</xdr:rowOff>
    </xdr:from>
    <xdr:to>
      <xdr:col>32</xdr:col>
      <xdr:colOff>9524</xdr:colOff>
      <xdr:row>33</xdr:row>
      <xdr:rowOff>19050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rova_1" connectionId="2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New Text Document_1" connectionId="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rova_3" connectionId="6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rova_2" connectionId="6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prova_1" connectionId="6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prova_6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New Text Document_1" connectionId="1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prova_5" connectionId="3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prova_4" connectionId="3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prova_8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prova_3" connectionId="3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ova" connectionId="2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prova_7" connectionId="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prova_2" connectionId="2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prova_2" connectionId="3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prova_1" connectionId="3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New Text Document_1" connectionId="1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prova_3" connectionId="3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prova_2" connectionId="4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prova_1" connectionId="4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New Text Document_1" connectionId="1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prova_3" connectionId="4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ew Text Document_1" connectionId="1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prova_2" connectionId="4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prova_1" connectionId="4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New Text Document" connectionId="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prova_3" connectionId="4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prova_1" connectionId="4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New Text Document_1" connectionId="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prova_3" connectionId="4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prova_2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prova_1" connectionId="4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New Text Document_2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rova_2" connectionId="3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prova_3" connectionId="5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prova_2" connectionId="5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prova_1" connectionId="5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New Text Document_2" connectionId="1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prova_3" connectionId="5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prova_2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prova_1" connectionId="5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New Text Document_2" connectionId="11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prova_3" connectionId="58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prova_2" connectionId="5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rova_1" connectionId="50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prova_1" connectionId="5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New Text Document_2" connectionId="1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prova_3" connectionId="62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prova_2" connectionId="6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New Text Document_1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rova_3" connectionId="6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rova_2" connectionId="6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rova_1" connectionId="6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3.xml"/><Relationship Id="rId2" Type="http://schemas.openxmlformats.org/officeDocument/2006/relationships/queryTable" Target="../queryTables/queryTable42.xml"/><Relationship Id="rId1" Type="http://schemas.openxmlformats.org/officeDocument/2006/relationships/drawing" Target="../drawings/drawing10.xml"/><Relationship Id="rId5" Type="http://schemas.openxmlformats.org/officeDocument/2006/relationships/queryTable" Target="../queryTables/queryTable45.xml"/><Relationship Id="rId4" Type="http://schemas.openxmlformats.org/officeDocument/2006/relationships/queryTable" Target="../queryTables/queryTable4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7.xml"/><Relationship Id="rId2" Type="http://schemas.openxmlformats.org/officeDocument/2006/relationships/queryTable" Target="../queryTables/queryTable46.xml"/><Relationship Id="rId1" Type="http://schemas.openxmlformats.org/officeDocument/2006/relationships/drawing" Target="../drawings/drawing11.xml"/><Relationship Id="rId5" Type="http://schemas.openxmlformats.org/officeDocument/2006/relationships/queryTable" Target="../queryTables/queryTable49.xml"/><Relationship Id="rId4" Type="http://schemas.openxmlformats.org/officeDocument/2006/relationships/queryTable" Target="../queryTables/queryTable4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1.xml"/><Relationship Id="rId2" Type="http://schemas.openxmlformats.org/officeDocument/2006/relationships/queryTable" Target="../queryTables/queryTable50.xml"/><Relationship Id="rId1" Type="http://schemas.openxmlformats.org/officeDocument/2006/relationships/drawing" Target="../drawings/drawing12.xml"/><Relationship Id="rId5" Type="http://schemas.openxmlformats.org/officeDocument/2006/relationships/queryTable" Target="../queryTables/queryTable53.xml"/><Relationship Id="rId4" Type="http://schemas.openxmlformats.org/officeDocument/2006/relationships/queryTable" Target="../queryTables/queryTable5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2.xml"/><Relationship Id="rId5" Type="http://schemas.openxmlformats.org/officeDocument/2006/relationships/queryTable" Target="../queryTables/queryTable8.xml"/><Relationship Id="rId4" Type="http://schemas.openxmlformats.org/officeDocument/2006/relationships/queryTable" Target="../queryTables/query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queryTable" Target="../queryTables/queryTable9.xml"/><Relationship Id="rId1" Type="http://schemas.openxmlformats.org/officeDocument/2006/relationships/drawing" Target="../drawings/drawing3.xml"/><Relationship Id="rId5" Type="http://schemas.openxmlformats.org/officeDocument/2006/relationships/queryTable" Target="../queryTables/queryTable12.xml"/><Relationship Id="rId4" Type="http://schemas.openxmlformats.org/officeDocument/2006/relationships/queryTable" Target="../queryTables/queryTable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.xml"/><Relationship Id="rId3" Type="http://schemas.openxmlformats.org/officeDocument/2006/relationships/queryTable" Target="../queryTables/queryTable14.xml"/><Relationship Id="rId7" Type="http://schemas.openxmlformats.org/officeDocument/2006/relationships/queryTable" Target="../queryTables/queryTable18.xml"/><Relationship Id="rId2" Type="http://schemas.openxmlformats.org/officeDocument/2006/relationships/queryTable" Target="../queryTables/queryTable13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17.xml"/><Relationship Id="rId5" Type="http://schemas.openxmlformats.org/officeDocument/2006/relationships/queryTable" Target="../queryTables/queryTable16.xml"/><Relationship Id="rId10" Type="http://schemas.openxmlformats.org/officeDocument/2006/relationships/queryTable" Target="../queryTables/queryTable21.xml"/><Relationship Id="rId4" Type="http://schemas.openxmlformats.org/officeDocument/2006/relationships/queryTable" Target="../queryTables/queryTable15.xml"/><Relationship Id="rId9" Type="http://schemas.openxmlformats.org/officeDocument/2006/relationships/queryTable" Target="../queryTables/queryTable2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25.xml"/><Relationship Id="rId5" Type="http://schemas.openxmlformats.org/officeDocument/2006/relationships/queryTable" Target="../queryTables/queryTable24.xml"/><Relationship Id="rId4" Type="http://schemas.openxmlformats.org/officeDocument/2006/relationships/queryTable" Target="../queryTables/queryTable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9.xml"/><Relationship Id="rId5" Type="http://schemas.openxmlformats.org/officeDocument/2006/relationships/queryTable" Target="../queryTables/queryTable28.xml"/><Relationship Id="rId4" Type="http://schemas.openxmlformats.org/officeDocument/2006/relationships/queryTable" Target="../queryTables/queryTable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3.xml"/><Relationship Id="rId5" Type="http://schemas.openxmlformats.org/officeDocument/2006/relationships/queryTable" Target="../queryTables/queryTable32.xml"/><Relationship Id="rId4" Type="http://schemas.openxmlformats.org/officeDocument/2006/relationships/queryTable" Target="../queryTables/queryTable3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5.xml"/><Relationship Id="rId2" Type="http://schemas.openxmlformats.org/officeDocument/2006/relationships/queryTable" Target="../queryTables/queryTable34.xml"/><Relationship Id="rId1" Type="http://schemas.openxmlformats.org/officeDocument/2006/relationships/drawing" Target="../drawings/drawing8.xml"/><Relationship Id="rId5" Type="http://schemas.openxmlformats.org/officeDocument/2006/relationships/queryTable" Target="../queryTables/queryTable37.xml"/><Relationship Id="rId4" Type="http://schemas.openxmlformats.org/officeDocument/2006/relationships/queryTable" Target="../queryTables/queryTable3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9.xml"/><Relationship Id="rId2" Type="http://schemas.openxmlformats.org/officeDocument/2006/relationships/queryTable" Target="../queryTables/queryTable38.xml"/><Relationship Id="rId1" Type="http://schemas.openxmlformats.org/officeDocument/2006/relationships/drawing" Target="../drawings/drawing9.xml"/><Relationship Id="rId5" Type="http://schemas.openxmlformats.org/officeDocument/2006/relationships/queryTable" Target="../queryTables/queryTable41.xml"/><Relationship Id="rId4" Type="http://schemas.openxmlformats.org/officeDocument/2006/relationships/queryTable" Target="../queryTables/queryTable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6" workbookViewId="0">
      <selection activeCell="T40" sqref="T40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0.4</v>
      </c>
      <c r="C4" s="62">
        <v>6.7</v>
      </c>
      <c r="D4" s="80">
        <v>0.64583333333333337</v>
      </c>
      <c r="E4" s="62">
        <v>-2.6</v>
      </c>
      <c r="F4" s="80">
        <v>8.3333333333333329E-2</v>
      </c>
      <c r="G4" s="62">
        <v>92</v>
      </c>
      <c r="H4" s="62">
        <v>96</v>
      </c>
      <c r="I4" s="62">
        <v>79</v>
      </c>
      <c r="J4" s="62">
        <v>1027.5</v>
      </c>
      <c r="K4" s="62">
        <v>1021.6</v>
      </c>
      <c r="L4" s="62">
        <v>41</v>
      </c>
      <c r="M4" s="62">
        <v>281</v>
      </c>
      <c r="N4" s="62">
        <v>0</v>
      </c>
      <c r="O4" s="62">
        <v>0.2</v>
      </c>
      <c r="P4" s="62">
        <v>2.5</v>
      </c>
      <c r="Q4" s="62">
        <v>16.100000000000001</v>
      </c>
      <c r="R4" s="63" t="s">
        <v>38</v>
      </c>
    </row>
    <row r="5" spans="1:18" x14ac:dyDescent="0.25">
      <c r="A5" s="73">
        <v>2</v>
      </c>
      <c r="B5" s="75">
        <v>2.2999999999999998</v>
      </c>
      <c r="C5" s="75">
        <v>5.6</v>
      </c>
      <c r="D5" s="81">
        <v>0.625</v>
      </c>
      <c r="E5" s="75">
        <v>-0.2</v>
      </c>
      <c r="F5" s="81">
        <v>2.0833333333333332E-2</v>
      </c>
      <c r="G5" s="75">
        <v>91</v>
      </c>
      <c r="H5" s="75">
        <v>96</v>
      </c>
      <c r="I5" s="75">
        <v>83</v>
      </c>
      <c r="J5" s="75">
        <v>1021.7</v>
      </c>
      <c r="K5" s="75">
        <v>1015.2</v>
      </c>
      <c r="L5" s="75">
        <v>36</v>
      </c>
      <c r="M5" s="75">
        <v>272</v>
      </c>
      <c r="N5" s="75">
        <v>0</v>
      </c>
      <c r="O5" s="75">
        <v>0.2</v>
      </c>
      <c r="P5" s="75">
        <v>0.4</v>
      </c>
      <c r="Q5" s="75">
        <v>11.3</v>
      </c>
      <c r="R5" s="76" t="s">
        <v>34</v>
      </c>
    </row>
    <row r="6" spans="1:18" x14ac:dyDescent="0.25">
      <c r="A6" s="73">
        <v>3</v>
      </c>
      <c r="B6" s="75">
        <v>4</v>
      </c>
      <c r="C6" s="75">
        <v>9.9</v>
      </c>
      <c r="D6" s="81">
        <v>0.60416666666666663</v>
      </c>
      <c r="E6" s="75">
        <v>-0.5</v>
      </c>
      <c r="F6" s="81">
        <v>0.99930555555555556</v>
      </c>
      <c r="G6" s="75">
        <v>84</v>
      </c>
      <c r="H6" s="75">
        <v>94</v>
      </c>
      <c r="I6" s="75">
        <v>54</v>
      </c>
      <c r="J6" s="75">
        <v>1021.7</v>
      </c>
      <c r="K6" s="75">
        <v>1015.1</v>
      </c>
      <c r="L6" s="75">
        <v>44</v>
      </c>
      <c r="M6" s="75">
        <v>369</v>
      </c>
      <c r="N6" s="75">
        <v>0</v>
      </c>
      <c r="O6" s="75">
        <v>0</v>
      </c>
      <c r="P6" s="75">
        <v>2.5</v>
      </c>
      <c r="Q6" s="75">
        <v>24.1</v>
      </c>
      <c r="R6" s="76" t="s">
        <v>5</v>
      </c>
    </row>
    <row r="7" spans="1:18" x14ac:dyDescent="0.25">
      <c r="A7" s="73">
        <v>4</v>
      </c>
      <c r="B7" s="75">
        <v>1.5</v>
      </c>
      <c r="C7" s="75">
        <v>7.8</v>
      </c>
      <c r="D7" s="81">
        <v>0.625</v>
      </c>
      <c r="E7" s="75">
        <v>-1.1000000000000001</v>
      </c>
      <c r="F7" s="81">
        <v>0.25</v>
      </c>
      <c r="G7" s="75">
        <v>88</v>
      </c>
      <c r="H7" s="75">
        <v>95</v>
      </c>
      <c r="I7" s="75">
        <v>71</v>
      </c>
      <c r="J7" s="75">
        <v>1020.7</v>
      </c>
      <c r="K7" s="75">
        <v>1006</v>
      </c>
      <c r="L7" s="75">
        <v>46</v>
      </c>
      <c r="M7" s="75">
        <v>318</v>
      </c>
      <c r="N7" s="75">
        <v>0</v>
      </c>
      <c r="O7" s="75">
        <v>0</v>
      </c>
      <c r="P7" s="75">
        <v>4.7</v>
      </c>
      <c r="Q7" s="75">
        <v>24.1</v>
      </c>
      <c r="R7" s="76" t="s">
        <v>5</v>
      </c>
    </row>
    <row r="8" spans="1:18" x14ac:dyDescent="0.25">
      <c r="A8" s="73">
        <v>5</v>
      </c>
      <c r="B8" s="75">
        <v>3.1</v>
      </c>
      <c r="C8" s="75">
        <v>8.6999999999999993</v>
      </c>
      <c r="D8" s="81">
        <v>0.54166666666666663</v>
      </c>
      <c r="E8" s="75">
        <v>-1.2</v>
      </c>
      <c r="F8" s="81">
        <v>0.33333333333333331</v>
      </c>
      <c r="G8" s="75">
        <v>53</v>
      </c>
      <c r="H8" s="75">
        <v>91</v>
      </c>
      <c r="I8" s="75">
        <v>20</v>
      </c>
      <c r="J8" s="75">
        <v>1022.4</v>
      </c>
      <c r="K8" s="75">
        <v>1008.9</v>
      </c>
      <c r="L8" s="75">
        <v>46</v>
      </c>
      <c r="M8" s="75">
        <v>380</v>
      </c>
      <c r="N8" s="75">
        <v>0</v>
      </c>
      <c r="O8" s="75">
        <v>0</v>
      </c>
      <c r="P8" s="75">
        <v>9.4</v>
      </c>
      <c r="Q8" s="75">
        <v>45.1</v>
      </c>
      <c r="R8" s="76" t="s">
        <v>5</v>
      </c>
    </row>
    <row r="9" spans="1:18" x14ac:dyDescent="0.25">
      <c r="A9" s="73">
        <v>6</v>
      </c>
      <c r="B9" s="75">
        <v>-0.1</v>
      </c>
      <c r="C9" s="75">
        <v>4.7</v>
      </c>
      <c r="D9" s="81">
        <v>0.60416666666666663</v>
      </c>
      <c r="E9" s="75">
        <v>-4.4000000000000004</v>
      </c>
      <c r="F9" s="81">
        <v>0.99930555555555556</v>
      </c>
      <c r="G9" s="75">
        <v>54</v>
      </c>
      <c r="H9" s="75">
        <v>77</v>
      </c>
      <c r="I9" s="75">
        <v>34</v>
      </c>
      <c r="J9" s="75">
        <v>1029.5</v>
      </c>
      <c r="K9" s="75">
        <v>1022.7</v>
      </c>
      <c r="L9" s="75">
        <v>48</v>
      </c>
      <c r="M9" s="75">
        <v>334</v>
      </c>
      <c r="N9" s="75">
        <v>0</v>
      </c>
      <c r="O9" s="75">
        <v>0</v>
      </c>
      <c r="P9" s="75">
        <v>2.2999999999999998</v>
      </c>
      <c r="Q9" s="75">
        <v>19.2</v>
      </c>
      <c r="R9" s="76" t="s">
        <v>37</v>
      </c>
    </row>
    <row r="10" spans="1:18" x14ac:dyDescent="0.25">
      <c r="A10" s="73">
        <v>7</v>
      </c>
      <c r="B10" s="75">
        <v>-2</v>
      </c>
      <c r="C10" s="75">
        <v>3.3</v>
      </c>
      <c r="D10" s="81">
        <v>0.60416666666666663</v>
      </c>
      <c r="E10" s="75">
        <v>-6.3</v>
      </c>
      <c r="F10" s="81">
        <v>0.35416666666666669</v>
      </c>
      <c r="G10" s="75">
        <v>69</v>
      </c>
      <c r="H10" s="75">
        <v>83</v>
      </c>
      <c r="I10" s="75">
        <v>47</v>
      </c>
      <c r="J10" s="75">
        <v>1030.3</v>
      </c>
      <c r="K10" s="75">
        <v>1026.8</v>
      </c>
      <c r="L10" s="75">
        <v>49</v>
      </c>
      <c r="M10" s="75">
        <v>322</v>
      </c>
      <c r="N10" s="75">
        <v>0</v>
      </c>
      <c r="O10" s="75">
        <v>0</v>
      </c>
      <c r="P10" s="75">
        <v>0.9</v>
      </c>
      <c r="Q10" s="75">
        <v>14.5</v>
      </c>
      <c r="R10" s="76" t="s">
        <v>36</v>
      </c>
    </row>
    <row r="11" spans="1:18" x14ac:dyDescent="0.25">
      <c r="A11" s="73">
        <v>8</v>
      </c>
      <c r="B11" s="75">
        <v>-1.6</v>
      </c>
      <c r="C11" s="75">
        <v>3.2</v>
      </c>
      <c r="D11" s="81">
        <v>0.60416666666666663</v>
      </c>
      <c r="E11" s="75">
        <v>-5</v>
      </c>
      <c r="F11" s="81">
        <v>0.27083333333333331</v>
      </c>
      <c r="G11" s="75">
        <v>70</v>
      </c>
      <c r="H11" s="75">
        <v>82</v>
      </c>
      <c r="I11" s="75">
        <v>54</v>
      </c>
      <c r="J11" s="75">
        <v>1026.7</v>
      </c>
      <c r="K11" s="75">
        <v>1022.6</v>
      </c>
      <c r="L11" s="75">
        <v>47</v>
      </c>
      <c r="M11" s="75">
        <v>316</v>
      </c>
      <c r="N11" s="75">
        <v>0</v>
      </c>
      <c r="O11" s="75">
        <v>0</v>
      </c>
      <c r="P11" s="75">
        <v>1.3</v>
      </c>
      <c r="Q11" s="75">
        <v>12.9</v>
      </c>
      <c r="R11" s="76" t="s">
        <v>36</v>
      </c>
    </row>
    <row r="12" spans="1:18" x14ac:dyDescent="0.25">
      <c r="A12" s="73">
        <v>9</v>
      </c>
      <c r="B12" s="75">
        <v>-1.8</v>
      </c>
      <c r="C12" s="75">
        <v>2.8</v>
      </c>
      <c r="D12" s="81">
        <v>0.6875</v>
      </c>
      <c r="E12" s="75">
        <v>-5.3</v>
      </c>
      <c r="F12" s="81">
        <v>0.27083333333333331</v>
      </c>
      <c r="G12" s="75">
        <v>78</v>
      </c>
      <c r="H12" s="75">
        <v>85</v>
      </c>
      <c r="I12" s="75">
        <v>69</v>
      </c>
      <c r="J12" s="75">
        <v>1024.5</v>
      </c>
      <c r="K12" s="75">
        <v>1017.7</v>
      </c>
      <c r="L12" s="75">
        <v>45</v>
      </c>
      <c r="M12" s="75">
        <v>369</v>
      </c>
      <c r="N12" s="75">
        <v>0</v>
      </c>
      <c r="O12" s="75">
        <v>0</v>
      </c>
      <c r="P12" s="75">
        <v>3.3</v>
      </c>
      <c r="Q12" s="75">
        <v>19.2</v>
      </c>
      <c r="R12" s="76" t="s">
        <v>39</v>
      </c>
    </row>
    <row r="13" spans="1:18" x14ac:dyDescent="0.25">
      <c r="A13" s="69">
        <v>10</v>
      </c>
      <c r="B13" s="71">
        <v>0.8</v>
      </c>
      <c r="C13" s="71">
        <v>3</v>
      </c>
      <c r="D13" s="82">
        <v>0.64583333333333337</v>
      </c>
      <c r="E13" s="71">
        <v>-3.6</v>
      </c>
      <c r="F13" s="82">
        <v>2.0833333333333332E-2</v>
      </c>
      <c r="G13" s="71">
        <v>78</v>
      </c>
      <c r="H13" s="71">
        <v>89</v>
      </c>
      <c r="I13" s="71">
        <v>68</v>
      </c>
      <c r="J13" s="71">
        <v>1017.3</v>
      </c>
      <c r="K13" s="71">
        <v>1012.3</v>
      </c>
      <c r="L13" s="71">
        <v>14</v>
      </c>
      <c r="M13" s="71">
        <v>139</v>
      </c>
      <c r="N13" s="71">
        <v>0</v>
      </c>
      <c r="O13" s="71">
        <v>0</v>
      </c>
      <c r="P13" s="71">
        <v>4.2</v>
      </c>
      <c r="Q13" s="71">
        <v>25.7</v>
      </c>
      <c r="R13" s="72" t="s">
        <v>12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0.65999999999999992</v>
      </c>
      <c r="C15" s="22">
        <f>AVERAGE(C4:C13)</f>
        <v>5.57</v>
      </c>
      <c r="D15" s="23"/>
      <c r="E15" s="22">
        <f>AVERAGE(E4:E13)</f>
        <v>-3.0200000000000005</v>
      </c>
      <c r="F15" s="23"/>
      <c r="G15" s="39">
        <f t="shared" ref="G15:M15" si="0">AVERAGE(G4:G13)</f>
        <v>75.7</v>
      </c>
      <c r="H15" s="39">
        <f t="shared" si="0"/>
        <v>88.8</v>
      </c>
      <c r="I15" s="39">
        <f t="shared" si="0"/>
        <v>57.9</v>
      </c>
      <c r="J15" s="22">
        <f t="shared" si="0"/>
        <v>1024.23</v>
      </c>
      <c r="K15" s="22">
        <f t="shared" si="0"/>
        <v>1016.89</v>
      </c>
      <c r="L15" s="22">
        <f t="shared" si="0"/>
        <v>41.6</v>
      </c>
      <c r="M15" s="22">
        <f t="shared" si="0"/>
        <v>310</v>
      </c>
      <c r="N15" s="22"/>
      <c r="O15" s="22">
        <f>SUM(O4:O13)</f>
        <v>0.4</v>
      </c>
      <c r="P15" s="22">
        <f>AVERAGE(P4:P13)</f>
        <v>3.15</v>
      </c>
      <c r="Q15" s="22">
        <f>AVERAGE(Q4:Q13)</f>
        <v>21.219999999999995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-0.8</v>
      </c>
      <c r="C17" s="62">
        <v>2.9</v>
      </c>
      <c r="D17" s="80">
        <v>0.625</v>
      </c>
      <c r="E17" s="62">
        <v>-4.4000000000000004</v>
      </c>
      <c r="F17" s="80">
        <v>0.35416666666666669</v>
      </c>
      <c r="G17" s="62">
        <v>67</v>
      </c>
      <c r="H17" s="62">
        <v>75</v>
      </c>
      <c r="I17" s="62">
        <v>57</v>
      </c>
      <c r="J17" s="62">
        <v>1021.5</v>
      </c>
      <c r="K17" s="62">
        <v>1016.5</v>
      </c>
      <c r="L17" s="62">
        <v>50</v>
      </c>
      <c r="M17" s="62">
        <v>308</v>
      </c>
      <c r="N17" s="62">
        <v>0</v>
      </c>
      <c r="O17" s="62">
        <v>0</v>
      </c>
      <c r="P17" s="62">
        <v>2.8</v>
      </c>
      <c r="Q17" s="62">
        <v>22.5</v>
      </c>
      <c r="R17" s="63" t="s">
        <v>6</v>
      </c>
    </row>
    <row r="18" spans="1:18" x14ac:dyDescent="0.25">
      <c r="A18" s="73">
        <v>12</v>
      </c>
      <c r="B18" s="75">
        <v>0.1</v>
      </c>
      <c r="C18" s="75">
        <v>1.2</v>
      </c>
      <c r="D18" s="81">
        <v>0.70833333333333337</v>
      </c>
      <c r="E18" s="75">
        <v>-1.9</v>
      </c>
      <c r="F18" s="81">
        <v>0.1875</v>
      </c>
      <c r="G18" s="75">
        <v>76</v>
      </c>
      <c r="H18" s="75">
        <v>89</v>
      </c>
      <c r="I18" s="75">
        <v>67</v>
      </c>
      <c r="J18" s="75">
        <v>1020.1</v>
      </c>
      <c r="K18" s="75">
        <v>1010.7</v>
      </c>
      <c r="L18" s="75">
        <v>12</v>
      </c>
      <c r="M18" s="75">
        <v>76</v>
      </c>
      <c r="N18" s="75">
        <v>0</v>
      </c>
      <c r="O18" s="75">
        <v>0</v>
      </c>
      <c r="P18" s="75">
        <v>2.8</v>
      </c>
      <c r="Q18" s="75">
        <v>19.2</v>
      </c>
      <c r="R18" s="76" t="s">
        <v>6</v>
      </c>
    </row>
    <row r="19" spans="1:18" x14ac:dyDescent="0.25">
      <c r="A19" s="73">
        <v>13</v>
      </c>
      <c r="B19" s="75">
        <v>1.3</v>
      </c>
      <c r="C19" s="75">
        <v>3</v>
      </c>
      <c r="D19" s="81">
        <v>0.8125</v>
      </c>
      <c r="E19" s="75">
        <v>0.4</v>
      </c>
      <c r="F19" s="81">
        <v>0.4375</v>
      </c>
      <c r="G19" s="75">
        <v>92</v>
      </c>
      <c r="H19" s="75">
        <v>95</v>
      </c>
      <c r="I19" s="75">
        <v>88</v>
      </c>
      <c r="J19" s="75">
        <v>1009.8</v>
      </c>
      <c r="K19" s="75">
        <v>995.7</v>
      </c>
      <c r="L19" s="75">
        <v>11</v>
      </c>
      <c r="M19" s="75">
        <v>113</v>
      </c>
      <c r="N19" s="75">
        <v>15</v>
      </c>
      <c r="O19" s="75">
        <v>8.6</v>
      </c>
      <c r="P19" s="75">
        <v>6.8</v>
      </c>
      <c r="Q19" s="75">
        <v>29</v>
      </c>
      <c r="R19" s="76" t="s">
        <v>37</v>
      </c>
    </row>
    <row r="20" spans="1:18" x14ac:dyDescent="0.25">
      <c r="A20" s="73">
        <v>14</v>
      </c>
      <c r="B20" s="75">
        <v>1.9</v>
      </c>
      <c r="C20" s="75">
        <v>8.6</v>
      </c>
      <c r="D20" s="81">
        <v>0.60416666666666663</v>
      </c>
      <c r="E20" s="75">
        <v>-1.3</v>
      </c>
      <c r="F20" s="81">
        <v>0.27083333333333331</v>
      </c>
      <c r="G20" s="75">
        <v>77</v>
      </c>
      <c r="H20" s="75">
        <v>94</v>
      </c>
      <c r="I20" s="75">
        <v>50</v>
      </c>
      <c r="J20" s="75">
        <v>1011.6</v>
      </c>
      <c r="K20" s="75">
        <v>1003.9</v>
      </c>
      <c r="L20" s="75">
        <v>58</v>
      </c>
      <c r="M20" s="75">
        <v>362</v>
      </c>
      <c r="N20" s="75">
        <v>0</v>
      </c>
      <c r="O20" s="75">
        <v>0.2</v>
      </c>
      <c r="P20" s="75">
        <v>5.4</v>
      </c>
      <c r="Q20" s="75">
        <v>27.4</v>
      </c>
      <c r="R20" s="76" t="s">
        <v>38</v>
      </c>
    </row>
    <row r="21" spans="1:18" x14ac:dyDescent="0.25">
      <c r="A21" s="73">
        <v>15</v>
      </c>
      <c r="B21" s="75">
        <v>2.1</v>
      </c>
      <c r="C21" s="75">
        <v>5.2</v>
      </c>
      <c r="D21" s="81">
        <v>0.5625</v>
      </c>
      <c r="E21" s="75">
        <v>-1.3</v>
      </c>
      <c r="F21" s="81">
        <v>0.33333333333333331</v>
      </c>
      <c r="G21" s="75">
        <v>79</v>
      </c>
      <c r="H21" s="75">
        <v>93</v>
      </c>
      <c r="I21" s="75">
        <v>65</v>
      </c>
      <c r="J21" s="75">
        <v>1016.5</v>
      </c>
      <c r="K21" s="75">
        <v>1011.6</v>
      </c>
      <c r="L21" s="75">
        <v>40</v>
      </c>
      <c r="M21" s="75">
        <v>292</v>
      </c>
      <c r="N21" s="75">
        <v>0</v>
      </c>
      <c r="O21" s="75">
        <v>0.2</v>
      </c>
      <c r="P21" s="75">
        <v>3.3</v>
      </c>
      <c r="Q21" s="75">
        <v>22.5</v>
      </c>
      <c r="R21" s="76" t="s">
        <v>36</v>
      </c>
    </row>
    <row r="22" spans="1:18" x14ac:dyDescent="0.25">
      <c r="A22" s="73">
        <v>16</v>
      </c>
      <c r="B22" s="75">
        <v>2.6</v>
      </c>
      <c r="C22" s="75">
        <v>4.7</v>
      </c>
      <c r="D22" s="81">
        <v>0.5625</v>
      </c>
      <c r="E22" s="75">
        <v>1.2</v>
      </c>
      <c r="F22" s="81">
        <v>0.33333333333333331</v>
      </c>
      <c r="G22" s="75">
        <v>63</v>
      </c>
      <c r="H22" s="75">
        <v>72</v>
      </c>
      <c r="I22" s="75">
        <v>57</v>
      </c>
      <c r="J22" s="75">
        <v>1016</v>
      </c>
      <c r="K22" s="75">
        <v>1013.1</v>
      </c>
      <c r="L22" s="75">
        <v>42</v>
      </c>
      <c r="M22" s="75">
        <v>323</v>
      </c>
      <c r="N22" s="75">
        <v>0</v>
      </c>
      <c r="O22" s="75">
        <v>0</v>
      </c>
      <c r="P22" s="75">
        <v>9.5</v>
      </c>
      <c r="Q22" s="75">
        <v>45.1</v>
      </c>
      <c r="R22" s="76" t="s">
        <v>42</v>
      </c>
    </row>
    <row r="23" spans="1:18" x14ac:dyDescent="0.25">
      <c r="A23" s="73">
        <v>17</v>
      </c>
      <c r="B23" s="75">
        <v>3.7</v>
      </c>
      <c r="C23" s="75">
        <v>6.6</v>
      </c>
      <c r="D23" s="81">
        <v>0.58333333333333337</v>
      </c>
      <c r="E23" s="75">
        <v>1</v>
      </c>
      <c r="F23" s="81">
        <v>6.25E-2</v>
      </c>
      <c r="G23" s="75">
        <v>59</v>
      </c>
      <c r="H23" s="75">
        <v>73</v>
      </c>
      <c r="I23" s="75">
        <v>46</v>
      </c>
      <c r="J23" s="75">
        <v>1021</v>
      </c>
      <c r="K23" s="75">
        <v>1014.3</v>
      </c>
      <c r="L23" s="75">
        <v>53</v>
      </c>
      <c r="M23" s="75">
        <v>406</v>
      </c>
      <c r="N23" s="75">
        <v>0</v>
      </c>
      <c r="O23" s="75">
        <v>0</v>
      </c>
      <c r="P23" s="75">
        <v>14.2</v>
      </c>
      <c r="Q23" s="75">
        <v>59.5</v>
      </c>
      <c r="R23" s="76" t="s">
        <v>36</v>
      </c>
    </row>
    <row r="24" spans="1:18" x14ac:dyDescent="0.25">
      <c r="A24" s="73">
        <v>18</v>
      </c>
      <c r="B24" s="75">
        <v>4.3</v>
      </c>
      <c r="C24" s="75">
        <v>6.7</v>
      </c>
      <c r="D24" s="81">
        <v>0.60416666666666663</v>
      </c>
      <c r="E24" s="75">
        <v>2.6</v>
      </c>
      <c r="F24" s="81">
        <v>0.35416666666666669</v>
      </c>
      <c r="G24" s="75">
        <v>63</v>
      </c>
      <c r="H24" s="75">
        <v>71</v>
      </c>
      <c r="I24" s="75">
        <v>57</v>
      </c>
      <c r="J24" s="75">
        <v>1025.5999999999999</v>
      </c>
      <c r="K24" s="75">
        <v>1020.9</v>
      </c>
      <c r="L24" s="75">
        <v>70</v>
      </c>
      <c r="M24" s="75">
        <v>346</v>
      </c>
      <c r="N24" s="75">
        <v>0</v>
      </c>
      <c r="O24" s="75">
        <v>0</v>
      </c>
      <c r="P24" s="75">
        <v>14.5</v>
      </c>
      <c r="Q24" s="75">
        <v>51.5</v>
      </c>
      <c r="R24" s="76" t="s">
        <v>47</v>
      </c>
    </row>
    <row r="25" spans="1:18" x14ac:dyDescent="0.25">
      <c r="A25" s="73">
        <v>19</v>
      </c>
      <c r="B25" s="75">
        <v>3.6</v>
      </c>
      <c r="C25" s="75">
        <v>7.4</v>
      </c>
      <c r="D25" s="81">
        <v>0.5625</v>
      </c>
      <c r="E25" s="75">
        <v>0.5</v>
      </c>
      <c r="F25" s="81">
        <v>0.99930555555555556</v>
      </c>
      <c r="G25" s="75">
        <v>68</v>
      </c>
      <c r="H25" s="75">
        <v>79</v>
      </c>
      <c r="I25" s="75">
        <v>55</v>
      </c>
      <c r="J25" s="75">
        <v>1031</v>
      </c>
      <c r="K25" s="75">
        <v>1025.8</v>
      </c>
      <c r="L25" s="75">
        <v>71</v>
      </c>
      <c r="M25" s="75">
        <v>346</v>
      </c>
      <c r="N25" s="75">
        <v>0</v>
      </c>
      <c r="O25" s="75">
        <v>0</v>
      </c>
      <c r="P25" s="75">
        <v>5.8</v>
      </c>
      <c r="Q25" s="75">
        <v>38.5</v>
      </c>
      <c r="R25" s="76" t="s">
        <v>39</v>
      </c>
    </row>
    <row r="26" spans="1:18" x14ac:dyDescent="0.25">
      <c r="A26" s="69">
        <v>20</v>
      </c>
      <c r="B26" s="71">
        <v>1.4</v>
      </c>
      <c r="C26" s="71">
        <v>6.5</v>
      </c>
      <c r="D26" s="82">
        <v>0.60416666666666663</v>
      </c>
      <c r="E26" s="71">
        <v>-3.1</v>
      </c>
      <c r="F26" s="82">
        <v>0.35416666666666669</v>
      </c>
      <c r="G26" s="71">
        <v>72</v>
      </c>
      <c r="H26" s="71">
        <v>85</v>
      </c>
      <c r="I26" s="71">
        <v>59</v>
      </c>
      <c r="J26" s="71">
        <v>1032.5</v>
      </c>
      <c r="K26" s="71">
        <v>1030.4000000000001</v>
      </c>
      <c r="L26" s="71">
        <v>71</v>
      </c>
      <c r="M26" s="71">
        <v>346</v>
      </c>
      <c r="N26" s="71">
        <v>0</v>
      </c>
      <c r="O26" s="71">
        <v>0</v>
      </c>
      <c r="P26" s="71">
        <v>3.3</v>
      </c>
      <c r="Q26" s="71">
        <v>20.9</v>
      </c>
      <c r="R26" s="72" t="s">
        <v>34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2.02</v>
      </c>
      <c r="C28" s="22">
        <f>AVERAGE(C17:C26)</f>
        <v>5.2799999999999994</v>
      </c>
      <c r="D28" s="22"/>
      <c r="E28" s="22">
        <f>AVERAGE(E17:E26)</f>
        <v>-0.63</v>
      </c>
      <c r="F28" s="22"/>
      <c r="G28" s="39">
        <f t="shared" ref="G28:M28" si="1">AVERAGE(G17:G26)</f>
        <v>71.599999999999994</v>
      </c>
      <c r="H28" s="39">
        <f t="shared" si="1"/>
        <v>82.6</v>
      </c>
      <c r="I28" s="39">
        <f t="shared" si="1"/>
        <v>60.1</v>
      </c>
      <c r="J28" s="22">
        <f t="shared" si="1"/>
        <v>1020.5600000000001</v>
      </c>
      <c r="K28" s="22">
        <f t="shared" si="1"/>
        <v>1014.29</v>
      </c>
      <c r="L28" s="22">
        <f t="shared" si="1"/>
        <v>47.8</v>
      </c>
      <c r="M28" s="22">
        <f t="shared" si="1"/>
        <v>291.8</v>
      </c>
      <c r="N28" s="22"/>
      <c r="O28" s="22">
        <f>SUM(O17:O26)</f>
        <v>8.9999999999999982</v>
      </c>
      <c r="P28" s="22">
        <f>AVERAGE(P17:P26)</f>
        <v>6.839999999999999</v>
      </c>
      <c r="Q28" s="22">
        <f>AVERAGE(Q17:Q26)</f>
        <v>33.61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0.4</v>
      </c>
      <c r="C30" s="62">
        <v>6.6</v>
      </c>
      <c r="D30" s="80">
        <v>0.64583333333333337</v>
      </c>
      <c r="E30" s="62">
        <v>-4</v>
      </c>
      <c r="F30" s="80">
        <v>0.33333333333333331</v>
      </c>
      <c r="G30" s="62">
        <v>77</v>
      </c>
      <c r="H30" s="62">
        <v>89</v>
      </c>
      <c r="I30" s="62">
        <v>55</v>
      </c>
      <c r="J30" s="62">
        <v>1031.4000000000001</v>
      </c>
      <c r="K30" s="62">
        <v>1028</v>
      </c>
      <c r="L30" s="62">
        <v>73</v>
      </c>
      <c r="M30" s="62">
        <v>362</v>
      </c>
      <c r="N30" s="62">
        <v>0</v>
      </c>
      <c r="O30" s="62">
        <v>0</v>
      </c>
      <c r="P30" s="62">
        <v>1.6</v>
      </c>
      <c r="Q30" s="62">
        <v>11.3</v>
      </c>
      <c r="R30" s="63" t="s">
        <v>39</v>
      </c>
    </row>
    <row r="31" spans="1:18" x14ac:dyDescent="0.25">
      <c r="A31" s="73">
        <v>22</v>
      </c>
      <c r="B31" s="75">
        <v>1.7</v>
      </c>
      <c r="C31" s="75">
        <v>6.2</v>
      </c>
      <c r="D31" s="81">
        <v>0.58333333333333337</v>
      </c>
      <c r="E31" s="75">
        <v>-3.2</v>
      </c>
      <c r="F31" s="81">
        <v>0.3125</v>
      </c>
      <c r="G31" s="75">
        <v>76</v>
      </c>
      <c r="H31" s="75">
        <v>88</v>
      </c>
      <c r="I31" s="75">
        <v>61</v>
      </c>
      <c r="J31" s="75">
        <v>1029</v>
      </c>
      <c r="K31" s="75">
        <v>1025.5</v>
      </c>
      <c r="L31" s="75">
        <v>46</v>
      </c>
      <c r="M31" s="75">
        <v>403</v>
      </c>
      <c r="N31" s="75">
        <v>0</v>
      </c>
      <c r="O31" s="75">
        <v>0</v>
      </c>
      <c r="P31" s="75">
        <v>2.7</v>
      </c>
      <c r="Q31" s="75">
        <v>17.7</v>
      </c>
      <c r="R31" s="76" t="s">
        <v>33</v>
      </c>
    </row>
    <row r="32" spans="1:18" x14ac:dyDescent="0.25">
      <c r="A32" s="73">
        <v>23</v>
      </c>
      <c r="B32" s="75">
        <v>4.2</v>
      </c>
      <c r="C32" s="75">
        <v>7.6</v>
      </c>
      <c r="D32" s="81">
        <v>0.60416666666666663</v>
      </c>
      <c r="E32" s="75">
        <v>1.6</v>
      </c>
      <c r="F32" s="81">
        <v>0.33333333333333331</v>
      </c>
      <c r="G32" s="75">
        <v>71</v>
      </c>
      <c r="H32" s="75">
        <v>82</v>
      </c>
      <c r="I32" s="75">
        <v>57</v>
      </c>
      <c r="J32" s="75">
        <v>1025.0999999999999</v>
      </c>
      <c r="K32" s="75">
        <v>1018.5</v>
      </c>
      <c r="L32" s="75">
        <v>34</v>
      </c>
      <c r="M32" s="75">
        <v>459</v>
      </c>
      <c r="N32" s="75">
        <v>0</v>
      </c>
      <c r="O32" s="75">
        <v>0</v>
      </c>
      <c r="P32" s="75">
        <v>2.4</v>
      </c>
      <c r="Q32" s="75">
        <v>12.9</v>
      </c>
      <c r="R32" s="76" t="s">
        <v>39</v>
      </c>
    </row>
    <row r="33" spans="1:27" x14ac:dyDescent="0.25">
      <c r="A33" s="73">
        <v>24</v>
      </c>
      <c r="B33" s="75">
        <v>5.2</v>
      </c>
      <c r="C33" s="75">
        <v>11.2</v>
      </c>
      <c r="D33" s="81">
        <v>0.625</v>
      </c>
      <c r="E33" s="75">
        <v>1.9</v>
      </c>
      <c r="F33" s="81">
        <v>0.99930555555555556</v>
      </c>
      <c r="G33" s="75">
        <v>69</v>
      </c>
      <c r="H33" s="75">
        <v>80</v>
      </c>
      <c r="I33" s="75">
        <v>47</v>
      </c>
      <c r="J33" s="75">
        <v>1019</v>
      </c>
      <c r="K33" s="75">
        <v>1015.7</v>
      </c>
      <c r="L33" s="75">
        <v>70</v>
      </c>
      <c r="M33" s="75">
        <v>446</v>
      </c>
      <c r="N33" s="75">
        <v>0</v>
      </c>
      <c r="O33" s="75">
        <v>0</v>
      </c>
      <c r="P33" s="75">
        <v>2.9</v>
      </c>
      <c r="Q33" s="75">
        <v>22.5</v>
      </c>
      <c r="R33" s="76" t="s">
        <v>35</v>
      </c>
    </row>
    <row r="34" spans="1:27" ht="15" customHeight="1" x14ac:dyDescent="0.25">
      <c r="A34" s="73">
        <v>25</v>
      </c>
      <c r="B34" s="75">
        <v>2.4</v>
      </c>
      <c r="C34" s="75">
        <v>8.1999999999999993</v>
      </c>
      <c r="D34" s="81">
        <v>0.625</v>
      </c>
      <c r="E34" s="75">
        <v>-1.3</v>
      </c>
      <c r="F34" s="81">
        <v>0.27083333333333331</v>
      </c>
      <c r="G34" s="75">
        <v>72</v>
      </c>
      <c r="H34" s="75">
        <v>86</v>
      </c>
      <c r="I34" s="75">
        <v>64</v>
      </c>
      <c r="J34" s="75">
        <v>1025.0999999999999</v>
      </c>
      <c r="K34" s="75">
        <v>1019.2</v>
      </c>
      <c r="L34" s="75">
        <v>70</v>
      </c>
      <c r="M34" s="75">
        <v>410</v>
      </c>
      <c r="N34" s="75">
        <v>0</v>
      </c>
      <c r="O34" s="75">
        <v>0</v>
      </c>
      <c r="P34" s="75">
        <v>3.5</v>
      </c>
      <c r="Q34" s="75">
        <v>27.4</v>
      </c>
      <c r="R34" s="76" t="s">
        <v>5</v>
      </c>
    </row>
    <row r="35" spans="1:27" ht="15" customHeight="1" x14ac:dyDescent="0.25">
      <c r="A35" s="73">
        <v>26</v>
      </c>
      <c r="B35" s="75">
        <v>1.2</v>
      </c>
      <c r="C35" s="75">
        <v>5.9</v>
      </c>
      <c r="D35" s="81">
        <v>0.64583333333333337</v>
      </c>
      <c r="E35" s="75">
        <v>-1.9</v>
      </c>
      <c r="F35" s="81">
        <v>0.22916666666666666</v>
      </c>
      <c r="G35" s="75">
        <v>75</v>
      </c>
      <c r="H35" s="75">
        <v>83</v>
      </c>
      <c r="I35" s="75">
        <v>70</v>
      </c>
      <c r="J35" s="75">
        <v>1030.0999999999999</v>
      </c>
      <c r="K35" s="75">
        <v>1024.5999999999999</v>
      </c>
      <c r="L35" s="75">
        <v>46</v>
      </c>
      <c r="M35" s="75">
        <v>482</v>
      </c>
      <c r="N35" s="75">
        <v>0</v>
      </c>
      <c r="O35" s="75">
        <v>0</v>
      </c>
      <c r="P35" s="75">
        <v>4</v>
      </c>
      <c r="Q35" s="75">
        <v>25.7</v>
      </c>
      <c r="R35" s="76" t="s">
        <v>39</v>
      </c>
    </row>
    <row r="36" spans="1:27" ht="15" customHeight="1" x14ac:dyDescent="0.25">
      <c r="A36" s="73">
        <v>27</v>
      </c>
      <c r="B36" s="75">
        <v>0.4</v>
      </c>
      <c r="C36" s="75">
        <v>6.4</v>
      </c>
      <c r="D36" s="81">
        <v>0.625</v>
      </c>
      <c r="E36" s="75">
        <v>-4.0999999999999996</v>
      </c>
      <c r="F36" s="81">
        <v>0.3125</v>
      </c>
      <c r="G36" s="75">
        <v>75</v>
      </c>
      <c r="H36" s="75">
        <v>87</v>
      </c>
      <c r="I36" s="75">
        <v>57</v>
      </c>
      <c r="J36" s="75">
        <v>1030.5999999999999</v>
      </c>
      <c r="K36" s="75">
        <v>1026.9000000000001</v>
      </c>
      <c r="L36" s="75">
        <v>80</v>
      </c>
      <c r="M36" s="75">
        <v>385</v>
      </c>
      <c r="N36" s="75">
        <v>0</v>
      </c>
      <c r="O36" s="75">
        <v>0</v>
      </c>
      <c r="P36" s="75">
        <v>1</v>
      </c>
      <c r="Q36" s="75">
        <v>12.9</v>
      </c>
      <c r="R36" s="76" t="s">
        <v>35</v>
      </c>
      <c r="X36" s="84" t="s">
        <v>43</v>
      </c>
      <c r="Y36" s="85"/>
      <c r="Z36" s="86"/>
      <c r="AA36" s="43">
        <v>23</v>
      </c>
    </row>
    <row r="37" spans="1:27" x14ac:dyDescent="0.25">
      <c r="A37" s="73">
        <v>28</v>
      </c>
      <c r="B37" s="75">
        <v>1.8</v>
      </c>
      <c r="C37" s="75">
        <v>6.1</v>
      </c>
      <c r="D37" s="81">
        <v>0.625</v>
      </c>
      <c r="E37" s="75">
        <v>-2.7</v>
      </c>
      <c r="F37" s="81">
        <v>0.14583333333333334</v>
      </c>
      <c r="G37" s="75">
        <v>77</v>
      </c>
      <c r="H37" s="75">
        <v>85</v>
      </c>
      <c r="I37" s="75">
        <v>66</v>
      </c>
      <c r="J37" s="75">
        <v>1026.9000000000001</v>
      </c>
      <c r="K37" s="75">
        <v>1024.0999999999999</v>
      </c>
      <c r="L37" s="75">
        <v>43</v>
      </c>
      <c r="M37" s="75">
        <v>366</v>
      </c>
      <c r="N37" s="75">
        <v>0</v>
      </c>
      <c r="O37" s="75">
        <v>0</v>
      </c>
      <c r="P37" s="75">
        <v>1.7</v>
      </c>
      <c r="Q37" s="75">
        <v>16.100000000000001</v>
      </c>
      <c r="R37" s="76" t="s">
        <v>6</v>
      </c>
      <c r="X37" s="84" t="s">
        <v>44</v>
      </c>
      <c r="Y37" s="85"/>
      <c r="Z37" s="86"/>
      <c r="AA37" s="43">
        <v>22</v>
      </c>
    </row>
    <row r="38" spans="1:27" x14ac:dyDescent="0.25">
      <c r="A38" s="73">
        <v>29</v>
      </c>
      <c r="B38" s="75">
        <v>1.2</v>
      </c>
      <c r="C38" s="75">
        <v>7.2</v>
      </c>
      <c r="D38" s="81">
        <v>0.64583333333333337</v>
      </c>
      <c r="E38" s="75">
        <v>-2.2000000000000002</v>
      </c>
      <c r="F38" s="81">
        <v>0.3125</v>
      </c>
      <c r="G38" s="75">
        <v>83</v>
      </c>
      <c r="H38" s="75">
        <v>93</v>
      </c>
      <c r="I38" s="75">
        <v>63</v>
      </c>
      <c r="J38" s="75">
        <v>1025.8</v>
      </c>
      <c r="K38" s="75">
        <v>1023.2</v>
      </c>
      <c r="L38" s="75">
        <v>68</v>
      </c>
      <c r="M38" s="75">
        <v>325</v>
      </c>
      <c r="N38" s="75">
        <v>0</v>
      </c>
      <c r="O38" s="75">
        <v>0</v>
      </c>
      <c r="P38" s="75">
        <v>0.6</v>
      </c>
      <c r="Q38" s="75">
        <v>9.6999999999999993</v>
      </c>
      <c r="R38" s="76" t="s">
        <v>34</v>
      </c>
      <c r="X38" s="87" t="s">
        <v>9</v>
      </c>
      <c r="Y38" s="87"/>
      <c r="Z38" s="87"/>
      <c r="AA38" s="43">
        <v>5</v>
      </c>
    </row>
    <row r="39" spans="1:27" x14ac:dyDescent="0.25">
      <c r="A39" s="73">
        <v>30</v>
      </c>
      <c r="B39" s="75">
        <v>1.9</v>
      </c>
      <c r="C39" s="75">
        <v>6.4</v>
      </c>
      <c r="D39" s="81">
        <v>0.625</v>
      </c>
      <c r="E39" s="75">
        <v>-3.2</v>
      </c>
      <c r="F39" s="81">
        <v>0.25</v>
      </c>
      <c r="G39" s="75">
        <v>87</v>
      </c>
      <c r="H39" s="75">
        <v>95</v>
      </c>
      <c r="I39" s="75">
        <v>74</v>
      </c>
      <c r="J39" s="75">
        <v>1024.0999999999999</v>
      </c>
      <c r="K39" s="75">
        <v>1020.7</v>
      </c>
      <c r="L39" s="75">
        <v>40</v>
      </c>
      <c r="M39" s="75">
        <v>341</v>
      </c>
      <c r="N39" s="75">
        <v>0</v>
      </c>
      <c r="O39" s="75">
        <v>0</v>
      </c>
      <c r="P39" s="75">
        <v>0.4</v>
      </c>
      <c r="Q39" s="75">
        <v>9.6999999999999993</v>
      </c>
      <c r="R39" s="76" t="s">
        <v>6</v>
      </c>
      <c r="X39" s="6" t="s">
        <v>10</v>
      </c>
      <c r="Y39" s="25">
        <v>8.6</v>
      </c>
      <c r="Z39" s="43" t="s">
        <v>11</v>
      </c>
      <c r="AA39" s="7">
        <v>42748</v>
      </c>
    </row>
    <row r="40" spans="1:27" x14ac:dyDescent="0.25">
      <c r="A40" s="69">
        <v>31</v>
      </c>
      <c r="B40" s="71">
        <v>4.2</v>
      </c>
      <c r="C40" s="71">
        <v>5.7</v>
      </c>
      <c r="D40" s="82">
        <v>0.58333333333333337</v>
      </c>
      <c r="E40" s="71">
        <v>3.2</v>
      </c>
      <c r="F40" s="82">
        <v>0.29166666666666669</v>
      </c>
      <c r="G40" s="71">
        <v>89</v>
      </c>
      <c r="H40" s="71">
        <v>95</v>
      </c>
      <c r="I40" s="71">
        <v>85</v>
      </c>
      <c r="J40" s="71">
        <v>1021.2</v>
      </c>
      <c r="K40" s="71">
        <v>1019</v>
      </c>
      <c r="L40" s="71">
        <v>10</v>
      </c>
      <c r="M40" s="71">
        <v>84</v>
      </c>
      <c r="N40" s="71">
        <v>0</v>
      </c>
      <c r="O40" s="71">
        <v>0</v>
      </c>
      <c r="P40" s="71">
        <v>2.2000000000000002</v>
      </c>
      <c r="Q40" s="71">
        <v>17.7</v>
      </c>
      <c r="R40" s="72" t="s">
        <v>36</v>
      </c>
    </row>
    <row r="41" spans="1:27" x14ac:dyDescent="0.25">
      <c r="A41" s="77"/>
      <c r="B41" s="4"/>
      <c r="C41" s="4"/>
      <c r="D41" s="78"/>
      <c r="E41" s="4"/>
      <c r="F41" s="78"/>
      <c r="G41" s="4"/>
      <c r="H41" s="4"/>
      <c r="I41" s="4"/>
      <c r="J41" s="78"/>
      <c r="K41" s="4"/>
      <c r="L41" s="4"/>
      <c r="M41" s="4"/>
      <c r="N41" s="4"/>
      <c r="O41" s="4"/>
      <c r="P41" s="4"/>
      <c r="Q41" s="4"/>
      <c r="R41" s="79"/>
    </row>
    <row r="42" spans="1:27" x14ac:dyDescent="0.25">
      <c r="A42" s="1"/>
      <c r="B42" s="22">
        <f>AVERAGE(B30:B40)</f>
        <v>2.2363636363636363</v>
      </c>
      <c r="C42" s="22">
        <f>AVERAGE(C30:C40)</f>
        <v>7.0454545454545459</v>
      </c>
      <c r="D42" s="22"/>
      <c r="E42" s="22">
        <f>AVERAGE(E30:E40)</f>
        <v>-1.4454545454545453</v>
      </c>
      <c r="F42" s="23"/>
      <c r="G42" s="39">
        <f t="shared" ref="G42:M42" si="2">AVERAGE(G30:G40)</f>
        <v>77.36363636363636</v>
      </c>
      <c r="H42" s="39">
        <f t="shared" si="2"/>
        <v>87.545454545454547</v>
      </c>
      <c r="I42" s="39">
        <f t="shared" si="2"/>
        <v>63.545454545454547</v>
      </c>
      <c r="J42" s="22">
        <f t="shared" si="2"/>
        <v>1026.2090909090909</v>
      </c>
      <c r="K42" s="22">
        <f t="shared" si="2"/>
        <v>1022.3090909090911</v>
      </c>
      <c r="L42" s="22">
        <f t="shared" si="2"/>
        <v>52.727272727272727</v>
      </c>
      <c r="M42" s="22">
        <f t="shared" si="2"/>
        <v>369.36363636363637</v>
      </c>
      <c r="N42" s="40"/>
      <c r="O42" s="22">
        <f>SUM(O30:O40)</f>
        <v>0</v>
      </c>
      <c r="P42" s="22">
        <f>AVERAGE(P30:P40)</f>
        <v>2.0909090909090908</v>
      </c>
      <c r="Q42" s="22">
        <f>AVERAGE(Q30:Q40)</f>
        <v>16.690909090909088</v>
      </c>
      <c r="R42" s="34"/>
    </row>
    <row r="43" spans="1:27" x14ac:dyDescent="0.25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7"/>
      <c r="M43" s="17"/>
      <c r="N43" s="17"/>
      <c r="O43" s="17"/>
      <c r="P43" s="17"/>
      <c r="Q43" s="17"/>
      <c r="R43" s="18"/>
    </row>
    <row r="44" spans="1:27" x14ac:dyDescent="0.25">
      <c r="A44" s="2"/>
      <c r="B44" s="5">
        <f>AVERAGE(B4:B13,B17:B26,B30:B40)</f>
        <v>1.6580645161290324</v>
      </c>
      <c r="C44" s="5">
        <f>AVERAGE(C4:C13,C17:C26,C30:C40)</f>
        <v>5.9999999999999991</v>
      </c>
      <c r="D44" s="3"/>
      <c r="E44" s="5">
        <f>AVERAGE(E4:E13,E17:E26,E30:E40)</f>
        <v>-1.6903225806451612</v>
      </c>
      <c r="F44" s="3"/>
      <c r="G44" s="41">
        <f t="shared" ref="G44:M44" si="3">AVERAGE(G4:G13,G17:G26,G30:G40)</f>
        <v>74.967741935483872</v>
      </c>
      <c r="H44" s="41">
        <f t="shared" si="3"/>
        <v>86.354838709677423</v>
      </c>
      <c r="I44" s="41">
        <f t="shared" si="3"/>
        <v>60.612903225806448</v>
      </c>
      <c r="J44" s="5">
        <f t="shared" si="3"/>
        <v>1023.748387096774</v>
      </c>
      <c r="K44" s="5">
        <f t="shared" si="3"/>
        <v>1017.9741935483872</v>
      </c>
      <c r="L44" s="5">
        <f t="shared" si="3"/>
        <v>47.548387096774192</v>
      </c>
      <c r="M44" s="5">
        <f t="shared" si="3"/>
        <v>325.19354838709677</v>
      </c>
      <c r="N44" s="36"/>
      <c r="O44" s="5">
        <f>SUM(O4:O13,O17:O26,O30:O40)</f>
        <v>9.3999999999999986</v>
      </c>
      <c r="P44" s="5">
        <f>AVERAGE(P4:P13,P17:P26,P30:P40)</f>
        <v>3.9645161290322579</v>
      </c>
      <c r="Q44" s="5">
        <f>AVERAGE(Q4:Q13,Q17:Q26,Q30:Q40)</f>
        <v>23.609677419354842</v>
      </c>
      <c r="R44" s="37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U38" sqref="U38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/>
    <row r="2" spans="1:18" x14ac:dyDescent="0.25">
      <c r="A2" s="88" t="s">
        <v>2</v>
      </c>
      <c r="B2" s="88" t="s">
        <v>7</v>
      </c>
      <c r="C2" s="88" t="s">
        <v>20</v>
      </c>
      <c r="D2" s="88" t="s">
        <v>3</v>
      </c>
      <c r="E2" s="88" t="s">
        <v>21</v>
      </c>
      <c r="F2" s="88" t="s">
        <v>3</v>
      </c>
      <c r="G2" s="88" t="s">
        <v>22</v>
      </c>
      <c r="H2" s="88" t="s">
        <v>23</v>
      </c>
      <c r="I2" s="88" t="s">
        <v>24</v>
      </c>
      <c r="J2" s="88" t="s">
        <v>25</v>
      </c>
      <c r="K2" s="88" t="s">
        <v>26</v>
      </c>
      <c r="L2" s="88" t="s">
        <v>27</v>
      </c>
      <c r="M2" s="88" t="s">
        <v>28</v>
      </c>
      <c r="N2" s="88" t="s">
        <v>29</v>
      </c>
      <c r="O2" s="88" t="s">
        <v>4</v>
      </c>
      <c r="P2" s="88" t="s">
        <v>30</v>
      </c>
      <c r="Q2" s="88" t="s">
        <v>31</v>
      </c>
      <c r="R2" s="88" t="s">
        <v>32</v>
      </c>
    </row>
    <row r="3" spans="1:18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x14ac:dyDescent="0.25">
      <c r="A4" s="42"/>
      <c r="B4" s="38"/>
      <c r="C4" s="38"/>
      <c r="D4" s="38"/>
      <c r="E4" s="38"/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8"/>
    </row>
    <row r="5" spans="1:18" x14ac:dyDescent="0.25">
      <c r="A5" s="61">
        <v>1</v>
      </c>
      <c r="B5" s="62">
        <v>14.8</v>
      </c>
      <c r="C5" s="62">
        <v>17.2</v>
      </c>
      <c r="D5" s="80">
        <v>0.52083333333333337</v>
      </c>
      <c r="E5" s="62">
        <v>14</v>
      </c>
      <c r="F5" s="80">
        <v>0.6875</v>
      </c>
      <c r="G5" s="62">
        <v>83</v>
      </c>
      <c r="H5" s="62">
        <v>88</v>
      </c>
      <c r="I5" s="62">
        <v>77</v>
      </c>
      <c r="J5" s="62">
        <v>1022.3</v>
      </c>
      <c r="K5" s="62">
        <v>1018</v>
      </c>
      <c r="L5" s="62">
        <v>37</v>
      </c>
      <c r="M5" s="62">
        <v>142</v>
      </c>
      <c r="N5" s="62">
        <v>2.2999999999999998</v>
      </c>
      <c r="O5" s="62">
        <v>4.2</v>
      </c>
      <c r="P5" s="62">
        <v>1.9</v>
      </c>
      <c r="Q5" s="62">
        <v>17.7</v>
      </c>
      <c r="R5" s="63" t="s">
        <v>39</v>
      </c>
    </row>
    <row r="6" spans="1:18" x14ac:dyDescent="0.25">
      <c r="A6" s="73">
        <v>2</v>
      </c>
      <c r="B6" s="75">
        <v>16.600000000000001</v>
      </c>
      <c r="C6" s="75">
        <v>23.2</v>
      </c>
      <c r="D6" s="81">
        <v>0.6875</v>
      </c>
      <c r="E6" s="75">
        <v>12.6</v>
      </c>
      <c r="F6" s="81">
        <v>0.35416666666666669</v>
      </c>
      <c r="G6" s="75">
        <v>76</v>
      </c>
      <c r="H6" s="75">
        <v>91</v>
      </c>
      <c r="I6" s="75">
        <v>52</v>
      </c>
      <c r="J6" s="75">
        <v>1023.3</v>
      </c>
      <c r="K6" s="75">
        <v>1021</v>
      </c>
      <c r="L6" s="75">
        <v>141</v>
      </c>
      <c r="M6" s="75">
        <v>596</v>
      </c>
      <c r="N6" s="75">
        <v>0</v>
      </c>
      <c r="O6" s="75">
        <v>0</v>
      </c>
      <c r="P6" s="75">
        <v>0.7</v>
      </c>
      <c r="Q6" s="75">
        <v>14.5</v>
      </c>
      <c r="R6" s="76" t="s">
        <v>5</v>
      </c>
    </row>
    <row r="7" spans="1:18" x14ac:dyDescent="0.25">
      <c r="A7" s="73">
        <v>3</v>
      </c>
      <c r="B7" s="75">
        <v>16.5</v>
      </c>
      <c r="C7" s="75">
        <v>21.1</v>
      </c>
      <c r="D7" s="81">
        <v>0.625</v>
      </c>
      <c r="E7" s="75">
        <v>12.5</v>
      </c>
      <c r="F7" s="81">
        <v>0.3125</v>
      </c>
      <c r="G7" s="75">
        <v>82</v>
      </c>
      <c r="H7" s="75">
        <v>92</v>
      </c>
      <c r="I7" s="75">
        <v>70</v>
      </c>
      <c r="J7" s="75">
        <v>1021.9</v>
      </c>
      <c r="K7" s="75">
        <v>1017.2</v>
      </c>
      <c r="L7" s="75">
        <v>59</v>
      </c>
      <c r="M7" s="75">
        <v>519</v>
      </c>
      <c r="N7" s="75">
        <v>0</v>
      </c>
      <c r="O7" s="75">
        <v>0</v>
      </c>
      <c r="P7" s="75">
        <v>0.6</v>
      </c>
      <c r="Q7" s="75">
        <v>12.9</v>
      </c>
      <c r="R7" s="76" t="s">
        <v>34</v>
      </c>
    </row>
    <row r="8" spans="1:18" x14ac:dyDescent="0.25">
      <c r="A8" s="73">
        <v>4</v>
      </c>
      <c r="B8" s="75">
        <v>18.100000000000001</v>
      </c>
      <c r="C8" s="75">
        <v>22.5</v>
      </c>
      <c r="D8" s="81">
        <v>0.625</v>
      </c>
      <c r="E8" s="75">
        <v>14.7</v>
      </c>
      <c r="F8" s="81">
        <v>0.3125</v>
      </c>
      <c r="G8" s="75">
        <v>78</v>
      </c>
      <c r="H8" s="75">
        <v>90</v>
      </c>
      <c r="I8" s="75">
        <v>62</v>
      </c>
      <c r="J8" s="75">
        <v>1024.9000000000001</v>
      </c>
      <c r="K8" s="75">
        <v>1021.2</v>
      </c>
      <c r="L8" s="75">
        <v>123</v>
      </c>
      <c r="M8" s="75">
        <v>582</v>
      </c>
      <c r="N8" s="75">
        <v>0</v>
      </c>
      <c r="O8" s="75">
        <v>0</v>
      </c>
      <c r="P8" s="75">
        <v>1.5</v>
      </c>
      <c r="Q8" s="75">
        <v>16.100000000000001</v>
      </c>
      <c r="R8" s="76" t="s">
        <v>35</v>
      </c>
    </row>
    <row r="9" spans="1:18" x14ac:dyDescent="0.25">
      <c r="A9" s="73">
        <v>5</v>
      </c>
      <c r="B9" s="75">
        <v>18.7</v>
      </c>
      <c r="C9" s="75">
        <v>25.1</v>
      </c>
      <c r="D9" s="81">
        <v>0.66666666666666663</v>
      </c>
      <c r="E9" s="75">
        <v>14.5</v>
      </c>
      <c r="F9" s="81">
        <v>0.33333333333333331</v>
      </c>
      <c r="G9" s="75">
        <v>78</v>
      </c>
      <c r="H9" s="75">
        <v>92</v>
      </c>
      <c r="I9" s="75">
        <v>58</v>
      </c>
      <c r="J9" s="75">
        <v>1021.2</v>
      </c>
      <c r="K9" s="75">
        <v>1009.2</v>
      </c>
      <c r="L9" s="75">
        <v>119</v>
      </c>
      <c r="M9" s="75">
        <v>554</v>
      </c>
      <c r="N9" s="75">
        <v>0</v>
      </c>
      <c r="O9" s="75">
        <v>0</v>
      </c>
      <c r="P9" s="75">
        <v>1.8</v>
      </c>
      <c r="Q9" s="75">
        <v>17.7</v>
      </c>
      <c r="R9" s="76" t="s">
        <v>33</v>
      </c>
    </row>
    <row r="10" spans="1:18" x14ac:dyDescent="0.25">
      <c r="A10" s="73">
        <v>6</v>
      </c>
      <c r="B10" s="75">
        <v>16.5</v>
      </c>
      <c r="C10" s="75">
        <v>23.1</v>
      </c>
      <c r="D10" s="81">
        <v>0.625</v>
      </c>
      <c r="E10" s="75">
        <v>12</v>
      </c>
      <c r="F10" s="81">
        <v>0.99930555555555556</v>
      </c>
      <c r="G10" s="75">
        <v>83</v>
      </c>
      <c r="H10" s="75">
        <v>91</v>
      </c>
      <c r="I10" s="75">
        <v>65</v>
      </c>
      <c r="J10" s="75">
        <v>1016</v>
      </c>
      <c r="K10" s="75">
        <v>1006</v>
      </c>
      <c r="L10" s="75">
        <v>91</v>
      </c>
      <c r="M10" s="75">
        <v>561</v>
      </c>
      <c r="N10" s="75">
        <v>98.8</v>
      </c>
      <c r="O10" s="75">
        <v>11.4</v>
      </c>
      <c r="P10" s="75">
        <v>3.2</v>
      </c>
      <c r="Q10" s="75">
        <v>46.7</v>
      </c>
      <c r="R10" s="76" t="s">
        <v>1</v>
      </c>
    </row>
    <row r="11" spans="1:18" x14ac:dyDescent="0.25">
      <c r="A11" s="73">
        <v>7</v>
      </c>
      <c r="B11" s="75">
        <v>14.8</v>
      </c>
      <c r="C11" s="75">
        <v>22.7</v>
      </c>
      <c r="D11" s="81">
        <v>0.6875</v>
      </c>
      <c r="E11" s="75">
        <v>9.6</v>
      </c>
      <c r="F11" s="81">
        <v>0.35416666666666669</v>
      </c>
      <c r="G11" s="75">
        <v>75</v>
      </c>
      <c r="H11" s="75">
        <v>95</v>
      </c>
      <c r="I11" s="75">
        <v>38</v>
      </c>
      <c r="J11" s="75">
        <v>1019.5</v>
      </c>
      <c r="K11" s="75">
        <v>1016</v>
      </c>
      <c r="L11" s="75">
        <v>144</v>
      </c>
      <c r="M11" s="75">
        <v>698</v>
      </c>
      <c r="N11" s="75">
        <v>0</v>
      </c>
      <c r="O11" s="75">
        <v>0.2</v>
      </c>
      <c r="P11" s="75">
        <v>4.9000000000000004</v>
      </c>
      <c r="Q11" s="75">
        <v>30.6</v>
      </c>
      <c r="R11" s="76" t="s">
        <v>35</v>
      </c>
    </row>
    <row r="12" spans="1:18" x14ac:dyDescent="0.25">
      <c r="A12" s="73">
        <v>8</v>
      </c>
      <c r="B12" s="75">
        <v>15.6</v>
      </c>
      <c r="C12" s="75">
        <v>22.9</v>
      </c>
      <c r="D12" s="81">
        <v>0.6875</v>
      </c>
      <c r="E12" s="75">
        <v>10.9</v>
      </c>
      <c r="F12" s="81">
        <v>0.29166666666666669</v>
      </c>
      <c r="G12" s="75">
        <v>70</v>
      </c>
      <c r="H12" s="75">
        <v>84</v>
      </c>
      <c r="I12" s="75">
        <v>50</v>
      </c>
      <c r="J12" s="75">
        <v>1015.7</v>
      </c>
      <c r="K12" s="75">
        <v>1012.8</v>
      </c>
      <c r="L12" s="75">
        <v>123</v>
      </c>
      <c r="M12" s="75">
        <v>744</v>
      </c>
      <c r="N12" s="75">
        <v>0</v>
      </c>
      <c r="O12" s="75">
        <v>0</v>
      </c>
      <c r="P12" s="75">
        <v>1.8</v>
      </c>
      <c r="Q12" s="75">
        <v>17.7</v>
      </c>
      <c r="R12" s="76" t="s">
        <v>35</v>
      </c>
    </row>
    <row r="13" spans="1:18" x14ac:dyDescent="0.25">
      <c r="A13" s="73">
        <v>9</v>
      </c>
      <c r="B13" s="75">
        <v>15.3</v>
      </c>
      <c r="C13" s="75">
        <v>22.4</v>
      </c>
      <c r="D13" s="81">
        <v>0.6875</v>
      </c>
      <c r="E13" s="75">
        <v>10.1</v>
      </c>
      <c r="F13" s="81">
        <v>0.3125</v>
      </c>
      <c r="G13" s="75">
        <v>77</v>
      </c>
      <c r="H13" s="75">
        <v>92</v>
      </c>
      <c r="I13" s="75">
        <v>54</v>
      </c>
      <c r="J13" s="75">
        <v>1017.2</v>
      </c>
      <c r="K13" s="75">
        <v>1014.9</v>
      </c>
      <c r="L13" s="75">
        <v>128</v>
      </c>
      <c r="M13" s="75">
        <v>538</v>
      </c>
      <c r="N13" s="75">
        <v>0</v>
      </c>
      <c r="O13" s="75">
        <v>0</v>
      </c>
      <c r="P13" s="75">
        <v>0.7</v>
      </c>
      <c r="Q13" s="75">
        <v>12.9</v>
      </c>
      <c r="R13" s="76" t="s">
        <v>5</v>
      </c>
    </row>
    <row r="14" spans="1:18" x14ac:dyDescent="0.25">
      <c r="A14" s="69">
        <v>10</v>
      </c>
      <c r="B14" s="71">
        <v>16.100000000000001</v>
      </c>
      <c r="C14" s="71">
        <v>22.7</v>
      </c>
      <c r="D14" s="82">
        <v>0.625</v>
      </c>
      <c r="E14" s="71">
        <v>10.7</v>
      </c>
      <c r="F14" s="82">
        <v>0.33333333333333331</v>
      </c>
      <c r="G14" s="71">
        <v>81</v>
      </c>
      <c r="H14" s="71">
        <v>94</v>
      </c>
      <c r="I14" s="71">
        <v>58</v>
      </c>
      <c r="J14" s="71">
        <v>1020.3</v>
      </c>
      <c r="K14" s="71">
        <v>1016.2</v>
      </c>
      <c r="L14" s="71">
        <v>115</v>
      </c>
      <c r="M14" s="71">
        <v>573</v>
      </c>
      <c r="N14" s="71">
        <v>0</v>
      </c>
      <c r="O14" s="71">
        <v>0</v>
      </c>
      <c r="P14" s="71">
        <v>0.6</v>
      </c>
      <c r="Q14" s="71">
        <v>11.3</v>
      </c>
      <c r="R14" s="72" t="s">
        <v>5</v>
      </c>
    </row>
    <row r="15" spans="1:18" x14ac:dyDescent="0.25">
      <c r="A15" s="10"/>
      <c r="B15" s="19"/>
      <c r="C15" s="19"/>
      <c r="D15" s="11"/>
      <c r="E15" s="19"/>
      <c r="F15" s="1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3"/>
    </row>
    <row r="16" spans="1:18" x14ac:dyDescent="0.25">
      <c r="A16" s="21"/>
      <c r="B16" s="22">
        <f>AVERAGE(B5:B14)</f>
        <v>16.3</v>
      </c>
      <c r="C16" s="22">
        <f>AVERAGE(C5:C14)</f>
        <v>22.29</v>
      </c>
      <c r="D16" s="23"/>
      <c r="E16" s="22">
        <f>AVERAGE(E5:E14)</f>
        <v>12.16</v>
      </c>
      <c r="F16" s="23"/>
      <c r="G16" s="39">
        <f t="shared" ref="G16:M16" si="0">AVERAGE(G5:G14)</f>
        <v>78.3</v>
      </c>
      <c r="H16" s="39">
        <f t="shared" si="0"/>
        <v>90.9</v>
      </c>
      <c r="I16" s="39">
        <f t="shared" si="0"/>
        <v>58.4</v>
      </c>
      <c r="J16" s="22">
        <f t="shared" si="0"/>
        <v>1020.2299999999999</v>
      </c>
      <c r="K16" s="22">
        <f t="shared" si="0"/>
        <v>1015.25</v>
      </c>
      <c r="L16" s="22">
        <f t="shared" si="0"/>
        <v>108</v>
      </c>
      <c r="M16" s="22">
        <f t="shared" si="0"/>
        <v>550.70000000000005</v>
      </c>
      <c r="N16" s="22"/>
      <c r="O16" s="22">
        <f>SUM(O5:O14)</f>
        <v>15.8</v>
      </c>
      <c r="P16" s="22">
        <f>AVERAGE(P5:P14)</f>
        <v>1.77</v>
      </c>
      <c r="Q16" s="22">
        <f>AVERAGE(Q5:Q14)</f>
        <v>19.810000000000002</v>
      </c>
      <c r="R16" s="24"/>
    </row>
    <row r="17" spans="1:18" x14ac:dyDescent="0.25">
      <c r="A17" s="10"/>
      <c r="B17" s="19"/>
      <c r="C17" s="19"/>
      <c r="D17" s="11"/>
      <c r="E17" s="19"/>
      <c r="F17" s="1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3"/>
    </row>
    <row r="18" spans="1:18" x14ac:dyDescent="0.25">
      <c r="A18" s="61">
        <v>11</v>
      </c>
      <c r="B18" s="62">
        <v>16.100000000000001</v>
      </c>
      <c r="C18" s="62">
        <v>23.2</v>
      </c>
      <c r="D18" s="80">
        <v>0.6875</v>
      </c>
      <c r="E18" s="62">
        <v>10.8</v>
      </c>
      <c r="F18" s="80">
        <v>0.3125</v>
      </c>
      <c r="G18" s="62">
        <v>83</v>
      </c>
      <c r="H18" s="62">
        <v>95</v>
      </c>
      <c r="I18" s="62">
        <v>61</v>
      </c>
      <c r="J18" s="62">
        <v>1022.9</v>
      </c>
      <c r="K18" s="62">
        <v>1020.4</v>
      </c>
      <c r="L18" s="62">
        <v>113</v>
      </c>
      <c r="M18" s="62">
        <v>573</v>
      </c>
      <c r="N18" s="62">
        <v>0</v>
      </c>
      <c r="O18" s="62">
        <v>0</v>
      </c>
      <c r="P18" s="62">
        <v>0.7</v>
      </c>
      <c r="Q18" s="62">
        <v>11.3</v>
      </c>
      <c r="R18" s="63" t="s">
        <v>36</v>
      </c>
    </row>
    <row r="19" spans="1:18" x14ac:dyDescent="0.25">
      <c r="A19" s="73">
        <v>12</v>
      </c>
      <c r="B19" s="75">
        <v>16.600000000000001</v>
      </c>
      <c r="C19" s="75">
        <v>23.8</v>
      </c>
      <c r="D19" s="81">
        <v>0.6875</v>
      </c>
      <c r="E19" s="75">
        <v>12.3</v>
      </c>
      <c r="F19" s="81">
        <v>0.29166666666666669</v>
      </c>
      <c r="G19" s="75">
        <v>82</v>
      </c>
      <c r="H19" s="75">
        <v>94</v>
      </c>
      <c r="I19" s="75">
        <v>60</v>
      </c>
      <c r="J19" s="75">
        <v>1024.5999999999999</v>
      </c>
      <c r="K19" s="75">
        <v>1021.7</v>
      </c>
      <c r="L19" s="75">
        <v>92</v>
      </c>
      <c r="M19" s="75">
        <v>483</v>
      </c>
      <c r="N19" s="75">
        <v>0</v>
      </c>
      <c r="O19" s="75">
        <v>0</v>
      </c>
      <c r="P19" s="75">
        <v>0.8</v>
      </c>
      <c r="Q19" s="75">
        <v>12.9</v>
      </c>
      <c r="R19" s="76" t="s">
        <v>1</v>
      </c>
    </row>
    <row r="20" spans="1:18" x14ac:dyDescent="0.25">
      <c r="A20" s="73">
        <v>13</v>
      </c>
      <c r="B20" s="75">
        <v>15.4</v>
      </c>
      <c r="C20" s="75">
        <v>23.1</v>
      </c>
      <c r="D20" s="81">
        <v>0.66666666666666663</v>
      </c>
      <c r="E20" s="75">
        <v>11.6</v>
      </c>
      <c r="F20" s="81">
        <v>0.25</v>
      </c>
      <c r="G20" s="75">
        <v>86</v>
      </c>
      <c r="H20" s="75">
        <v>95</v>
      </c>
      <c r="I20" s="75">
        <v>65</v>
      </c>
      <c r="J20" s="75">
        <v>1026.5</v>
      </c>
      <c r="K20" s="75">
        <v>1023.7</v>
      </c>
      <c r="L20" s="75">
        <v>94</v>
      </c>
      <c r="M20" s="75">
        <v>476</v>
      </c>
      <c r="N20" s="75">
        <v>0</v>
      </c>
      <c r="O20" s="75">
        <v>0</v>
      </c>
      <c r="P20" s="75">
        <v>0.3</v>
      </c>
      <c r="Q20" s="75">
        <v>6.4</v>
      </c>
      <c r="R20" s="76" t="s">
        <v>0</v>
      </c>
    </row>
    <row r="21" spans="1:18" x14ac:dyDescent="0.25">
      <c r="A21" s="73">
        <v>14</v>
      </c>
      <c r="B21" s="75">
        <v>15.3</v>
      </c>
      <c r="C21" s="75">
        <v>23.6</v>
      </c>
      <c r="D21" s="81">
        <v>0.66666666666666663</v>
      </c>
      <c r="E21" s="75">
        <v>11.6</v>
      </c>
      <c r="F21" s="81">
        <v>0.375</v>
      </c>
      <c r="G21" s="75">
        <v>86</v>
      </c>
      <c r="H21" s="75">
        <v>96</v>
      </c>
      <c r="I21" s="75">
        <v>63</v>
      </c>
      <c r="J21" s="75">
        <v>1027.5</v>
      </c>
      <c r="K21" s="75">
        <v>1025.4000000000001</v>
      </c>
      <c r="L21" s="75">
        <v>89</v>
      </c>
      <c r="M21" s="75">
        <v>454</v>
      </c>
      <c r="N21" s="75">
        <v>0</v>
      </c>
      <c r="O21" s="75">
        <v>0.2</v>
      </c>
      <c r="P21" s="75">
        <v>0.4</v>
      </c>
      <c r="Q21" s="75">
        <v>11.3</v>
      </c>
      <c r="R21" s="76" t="s">
        <v>6</v>
      </c>
    </row>
    <row r="22" spans="1:18" x14ac:dyDescent="0.25">
      <c r="A22" s="73">
        <v>15</v>
      </c>
      <c r="B22" s="75">
        <v>16.399999999999999</v>
      </c>
      <c r="C22" s="75">
        <v>25.4</v>
      </c>
      <c r="D22" s="81">
        <v>0.66666666666666663</v>
      </c>
      <c r="E22" s="75">
        <v>10.5</v>
      </c>
      <c r="F22" s="81">
        <v>0.29166666666666669</v>
      </c>
      <c r="G22" s="75">
        <v>83</v>
      </c>
      <c r="H22" s="75">
        <v>96</v>
      </c>
      <c r="I22" s="75">
        <v>57</v>
      </c>
      <c r="J22" s="75">
        <v>1028.2</v>
      </c>
      <c r="K22" s="75">
        <v>1025.2</v>
      </c>
      <c r="L22" s="75">
        <v>120</v>
      </c>
      <c r="M22" s="75">
        <v>506</v>
      </c>
      <c r="N22" s="75">
        <v>0</v>
      </c>
      <c r="O22" s="75">
        <v>0.2</v>
      </c>
      <c r="P22" s="75">
        <v>1.5</v>
      </c>
      <c r="Q22" s="75">
        <v>14.5</v>
      </c>
      <c r="R22" s="76" t="s">
        <v>38</v>
      </c>
    </row>
    <row r="23" spans="1:18" x14ac:dyDescent="0.25">
      <c r="A23" s="73">
        <v>16</v>
      </c>
      <c r="B23" s="75">
        <v>16.399999999999999</v>
      </c>
      <c r="C23" s="75">
        <v>24.6</v>
      </c>
      <c r="D23" s="81">
        <v>0.60416666666666663</v>
      </c>
      <c r="E23" s="75">
        <v>11.3</v>
      </c>
      <c r="F23" s="81">
        <v>0.33333333333333331</v>
      </c>
      <c r="G23" s="75">
        <v>82</v>
      </c>
      <c r="H23" s="75">
        <v>94</v>
      </c>
      <c r="I23" s="75">
        <v>59</v>
      </c>
      <c r="J23" s="75">
        <v>1027.2</v>
      </c>
      <c r="K23" s="75">
        <v>1024.4000000000001</v>
      </c>
      <c r="L23" s="75">
        <v>122</v>
      </c>
      <c r="M23" s="75">
        <v>520</v>
      </c>
      <c r="N23" s="75">
        <v>0</v>
      </c>
      <c r="O23" s="75">
        <v>0.2</v>
      </c>
      <c r="P23" s="75">
        <v>2</v>
      </c>
      <c r="Q23" s="75">
        <v>16.100000000000001</v>
      </c>
      <c r="R23" s="76" t="s">
        <v>6</v>
      </c>
    </row>
    <row r="24" spans="1:18" x14ac:dyDescent="0.25">
      <c r="A24" s="73">
        <v>17</v>
      </c>
      <c r="B24" s="75">
        <v>15.5</v>
      </c>
      <c r="C24" s="75">
        <v>22.3</v>
      </c>
      <c r="D24" s="81">
        <v>0.64583333333333337</v>
      </c>
      <c r="E24" s="75">
        <v>10.7</v>
      </c>
      <c r="F24" s="81">
        <v>0.3125</v>
      </c>
      <c r="G24" s="75">
        <v>83</v>
      </c>
      <c r="H24" s="75">
        <v>93</v>
      </c>
      <c r="I24" s="75">
        <v>61</v>
      </c>
      <c r="J24" s="75">
        <v>1025.3</v>
      </c>
      <c r="K24" s="75">
        <v>1020.9</v>
      </c>
      <c r="L24" s="75">
        <v>104</v>
      </c>
      <c r="M24" s="75">
        <v>587</v>
      </c>
      <c r="N24" s="75">
        <v>0</v>
      </c>
      <c r="O24" s="75">
        <v>0</v>
      </c>
      <c r="P24" s="75">
        <v>0.5</v>
      </c>
      <c r="Q24" s="75">
        <v>12.9</v>
      </c>
      <c r="R24" s="76" t="s">
        <v>6</v>
      </c>
    </row>
    <row r="25" spans="1:18" x14ac:dyDescent="0.25">
      <c r="A25" s="73">
        <v>18</v>
      </c>
      <c r="B25" s="75">
        <v>14.8</v>
      </c>
      <c r="C25" s="75">
        <v>17.8</v>
      </c>
      <c r="D25" s="81">
        <v>0.64583333333333337</v>
      </c>
      <c r="E25" s="75">
        <v>13.3</v>
      </c>
      <c r="F25" s="81">
        <v>0.35416666666666669</v>
      </c>
      <c r="G25" s="75">
        <v>93</v>
      </c>
      <c r="H25" s="75">
        <v>96</v>
      </c>
      <c r="I25" s="75">
        <v>85</v>
      </c>
      <c r="J25" s="75">
        <v>1020.8</v>
      </c>
      <c r="K25" s="75">
        <v>1016.7</v>
      </c>
      <c r="L25" s="75">
        <v>54</v>
      </c>
      <c r="M25" s="75">
        <v>397</v>
      </c>
      <c r="N25" s="75">
        <v>0</v>
      </c>
      <c r="O25" s="75">
        <v>0.4</v>
      </c>
      <c r="P25" s="75">
        <v>0.8</v>
      </c>
      <c r="Q25" s="75">
        <v>12.9</v>
      </c>
      <c r="R25" s="76" t="s">
        <v>33</v>
      </c>
    </row>
    <row r="26" spans="1:18" x14ac:dyDescent="0.25">
      <c r="A26" s="73">
        <v>19</v>
      </c>
      <c r="B26" s="75">
        <v>13.9</v>
      </c>
      <c r="C26" s="75">
        <v>16.2</v>
      </c>
      <c r="D26" s="81">
        <v>0.6875</v>
      </c>
      <c r="E26" s="75">
        <v>12.1</v>
      </c>
      <c r="F26" s="81">
        <v>0.95833333333333337</v>
      </c>
      <c r="G26" s="75">
        <v>93</v>
      </c>
      <c r="H26" s="75">
        <v>97</v>
      </c>
      <c r="I26" s="75">
        <v>85</v>
      </c>
      <c r="J26" s="75">
        <v>1018.8</v>
      </c>
      <c r="K26" s="75">
        <v>1016.7</v>
      </c>
      <c r="L26" s="75">
        <v>27</v>
      </c>
      <c r="M26" s="75">
        <v>190</v>
      </c>
      <c r="N26" s="75">
        <v>0</v>
      </c>
      <c r="O26" s="75">
        <v>0</v>
      </c>
      <c r="P26" s="75">
        <v>1.3</v>
      </c>
      <c r="Q26" s="75">
        <v>14.5</v>
      </c>
      <c r="R26" s="76" t="s">
        <v>37</v>
      </c>
    </row>
    <row r="27" spans="1:18" x14ac:dyDescent="0.25">
      <c r="A27" s="69">
        <v>20</v>
      </c>
      <c r="B27" s="71">
        <v>13.8</v>
      </c>
      <c r="C27" s="71">
        <v>16.7</v>
      </c>
      <c r="D27" s="82">
        <v>0.58333333333333337</v>
      </c>
      <c r="E27" s="71">
        <v>11.9</v>
      </c>
      <c r="F27" s="82">
        <v>2.0833333333333332E-2</v>
      </c>
      <c r="G27" s="71">
        <v>90</v>
      </c>
      <c r="H27" s="71">
        <v>95</v>
      </c>
      <c r="I27" s="71">
        <v>80</v>
      </c>
      <c r="J27" s="71">
        <v>1020.5</v>
      </c>
      <c r="K27" s="71">
        <v>1017.7</v>
      </c>
      <c r="L27" s="71">
        <v>46</v>
      </c>
      <c r="M27" s="71">
        <v>411</v>
      </c>
      <c r="N27" s="71">
        <v>0</v>
      </c>
      <c r="O27" s="71">
        <v>0</v>
      </c>
      <c r="P27" s="71">
        <v>1.5</v>
      </c>
      <c r="Q27" s="71">
        <v>16.100000000000001</v>
      </c>
      <c r="R27" s="72" t="s">
        <v>38</v>
      </c>
    </row>
    <row r="28" spans="1:18" x14ac:dyDescent="0.25">
      <c r="A28" s="10"/>
      <c r="B28" s="19"/>
      <c r="C28" s="19"/>
      <c r="D28" s="11"/>
      <c r="E28" s="19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3"/>
    </row>
    <row r="29" spans="1:18" x14ac:dyDescent="0.25">
      <c r="A29" s="21"/>
      <c r="B29" s="22">
        <f>AVERAGE(B18:B27)</f>
        <v>15.420000000000002</v>
      </c>
      <c r="C29" s="22">
        <f>AVERAGE(C18:C27)</f>
        <v>21.669999999999998</v>
      </c>
      <c r="D29" s="22"/>
      <c r="E29" s="22">
        <f>AVERAGE(E18:E27)</f>
        <v>11.610000000000001</v>
      </c>
      <c r="F29" s="22"/>
      <c r="G29" s="39">
        <f t="shared" ref="G29:M29" si="1">AVERAGE(G18:G27)</f>
        <v>86.1</v>
      </c>
      <c r="H29" s="39">
        <f t="shared" si="1"/>
        <v>95.1</v>
      </c>
      <c r="I29" s="39">
        <f t="shared" si="1"/>
        <v>67.599999999999994</v>
      </c>
      <c r="J29" s="22">
        <f t="shared" si="1"/>
        <v>1024.23</v>
      </c>
      <c r="K29" s="22">
        <f t="shared" si="1"/>
        <v>1021.2800000000001</v>
      </c>
      <c r="L29" s="22">
        <f t="shared" si="1"/>
        <v>86.1</v>
      </c>
      <c r="M29" s="22">
        <f t="shared" si="1"/>
        <v>459.7</v>
      </c>
      <c r="N29" s="22"/>
      <c r="O29" s="22">
        <f>SUM(O18:O27)</f>
        <v>1</v>
      </c>
      <c r="P29" s="22">
        <f>AVERAGE(P18:P27)</f>
        <v>0.98000000000000009</v>
      </c>
      <c r="Q29" s="22">
        <f>AVERAGE(Q18:Q27)</f>
        <v>12.89</v>
      </c>
      <c r="R29" s="24"/>
    </row>
    <row r="30" spans="1:18" x14ac:dyDescent="0.25">
      <c r="A30" s="10"/>
      <c r="B30" s="19"/>
      <c r="C30" s="19"/>
      <c r="D30" s="11"/>
      <c r="E30" s="19"/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3"/>
    </row>
    <row r="31" spans="1:18" x14ac:dyDescent="0.25">
      <c r="A31" s="61">
        <v>21</v>
      </c>
      <c r="B31" s="62">
        <v>15.6</v>
      </c>
      <c r="C31" s="62">
        <v>19.2</v>
      </c>
      <c r="D31" s="80">
        <v>0.625</v>
      </c>
      <c r="E31" s="62">
        <v>12.8</v>
      </c>
      <c r="F31" s="80">
        <v>0.27083333333333331</v>
      </c>
      <c r="G31" s="62">
        <v>86</v>
      </c>
      <c r="H31" s="62">
        <v>95</v>
      </c>
      <c r="I31" s="62">
        <v>76</v>
      </c>
      <c r="J31" s="62">
        <v>1020.5</v>
      </c>
      <c r="K31" s="62">
        <v>1017.2</v>
      </c>
      <c r="L31" s="62">
        <v>68</v>
      </c>
      <c r="M31" s="62">
        <v>503</v>
      </c>
      <c r="N31" s="62">
        <v>0</v>
      </c>
      <c r="O31" s="62">
        <v>0</v>
      </c>
      <c r="P31" s="62">
        <v>1</v>
      </c>
      <c r="Q31" s="62">
        <v>12.9</v>
      </c>
      <c r="R31" s="63" t="s">
        <v>39</v>
      </c>
    </row>
    <row r="32" spans="1:18" x14ac:dyDescent="0.25">
      <c r="A32" s="73">
        <v>22</v>
      </c>
      <c r="B32" s="75">
        <v>15.5</v>
      </c>
      <c r="C32" s="75">
        <v>18.2</v>
      </c>
      <c r="D32" s="81">
        <v>0.6875</v>
      </c>
      <c r="E32" s="75">
        <v>10.7</v>
      </c>
      <c r="F32" s="81">
        <v>0.95833333333333337</v>
      </c>
      <c r="G32" s="75">
        <v>85</v>
      </c>
      <c r="H32" s="75">
        <v>91</v>
      </c>
      <c r="I32" s="75">
        <v>77</v>
      </c>
      <c r="J32" s="75">
        <v>1017</v>
      </c>
      <c r="K32" s="75">
        <v>1007.1</v>
      </c>
      <c r="L32" s="75">
        <v>46</v>
      </c>
      <c r="M32" s="75">
        <v>436</v>
      </c>
      <c r="N32" s="75">
        <v>159</v>
      </c>
      <c r="O32" s="75">
        <v>25.8</v>
      </c>
      <c r="P32" s="75">
        <v>5.6</v>
      </c>
      <c r="Q32" s="75">
        <v>45.1</v>
      </c>
      <c r="R32" s="76" t="s">
        <v>1</v>
      </c>
    </row>
    <row r="33" spans="1:27" x14ac:dyDescent="0.25">
      <c r="A33" s="73">
        <v>23</v>
      </c>
      <c r="B33" s="75">
        <v>12.8</v>
      </c>
      <c r="C33" s="75">
        <v>19.899999999999999</v>
      </c>
      <c r="D33" s="81">
        <v>0.64583333333333337</v>
      </c>
      <c r="E33" s="75">
        <v>8.1999999999999993</v>
      </c>
      <c r="F33" s="81">
        <v>0.35416666666666669</v>
      </c>
      <c r="G33" s="75">
        <v>74</v>
      </c>
      <c r="H33" s="75">
        <v>90</v>
      </c>
      <c r="I33" s="75">
        <v>44</v>
      </c>
      <c r="J33" s="75">
        <v>1014.8</v>
      </c>
      <c r="K33" s="75">
        <v>1009.9</v>
      </c>
      <c r="L33" s="75">
        <v>126</v>
      </c>
      <c r="M33" s="75">
        <v>527</v>
      </c>
      <c r="N33" s="75">
        <v>0</v>
      </c>
      <c r="O33" s="75">
        <v>0.6</v>
      </c>
      <c r="P33" s="75">
        <v>6.2</v>
      </c>
      <c r="Q33" s="75">
        <v>29</v>
      </c>
      <c r="R33" s="76" t="s">
        <v>36</v>
      </c>
    </row>
    <row r="34" spans="1:27" ht="15" customHeight="1" x14ac:dyDescent="0.25">
      <c r="A34" s="73">
        <v>24</v>
      </c>
      <c r="B34" s="75">
        <v>12.8</v>
      </c>
      <c r="C34" s="75">
        <v>21.2</v>
      </c>
      <c r="D34" s="81">
        <v>0.64583333333333337</v>
      </c>
      <c r="E34" s="75">
        <v>7.3</v>
      </c>
      <c r="F34" s="81">
        <v>0.3125</v>
      </c>
      <c r="G34" s="75">
        <v>69</v>
      </c>
      <c r="H34" s="75">
        <v>84</v>
      </c>
      <c r="I34" s="75">
        <v>43</v>
      </c>
      <c r="J34" s="75">
        <v>1021.2</v>
      </c>
      <c r="K34" s="75">
        <v>1015.2</v>
      </c>
      <c r="L34" s="75">
        <v>127</v>
      </c>
      <c r="M34" s="75">
        <v>529</v>
      </c>
      <c r="N34" s="75">
        <v>0</v>
      </c>
      <c r="O34" s="75">
        <v>0</v>
      </c>
      <c r="P34" s="75">
        <v>5.7</v>
      </c>
      <c r="Q34" s="75">
        <v>27.4</v>
      </c>
      <c r="R34" s="76" t="s">
        <v>33</v>
      </c>
    </row>
    <row r="35" spans="1:27" ht="15" customHeight="1" x14ac:dyDescent="0.25">
      <c r="A35" s="73">
        <v>25</v>
      </c>
      <c r="B35" s="75">
        <v>12</v>
      </c>
      <c r="C35" s="75">
        <v>19.3</v>
      </c>
      <c r="D35" s="81">
        <v>0.64583333333333337</v>
      </c>
      <c r="E35" s="75">
        <v>6.3</v>
      </c>
      <c r="F35" s="81">
        <v>0.33333333333333331</v>
      </c>
      <c r="G35" s="75">
        <v>79</v>
      </c>
      <c r="H35" s="75">
        <v>93</v>
      </c>
      <c r="I35" s="75">
        <v>57</v>
      </c>
      <c r="J35" s="75">
        <v>1025.5999999999999</v>
      </c>
      <c r="K35" s="75">
        <v>1021.5</v>
      </c>
      <c r="L35" s="75">
        <v>103</v>
      </c>
      <c r="M35" s="75">
        <v>490</v>
      </c>
      <c r="N35" s="75">
        <v>0</v>
      </c>
      <c r="O35" s="75">
        <v>0</v>
      </c>
      <c r="P35" s="75">
        <v>0.7</v>
      </c>
      <c r="Q35" s="75">
        <v>11.3</v>
      </c>
      <c r="R35" s="76" t="s">
        <v>5</v>
      </c>
    </row>
    <row r="36" spans="1:27" ht="15" customHeight="1" x14ac:dyDescent="0.25">
      <c r="A36" s="73">
        <v>26</v>
      </c>
      <c r="B36" s="75">
        <v>12.1</v>
      </c>
      <c r="C36" s="75">
        <v>19.2</v>
      </c>
      <c r="D36" s="81">
        <v>0.625</v>
      </c>
      <c r="E36" s="75">
        <v>7.2</v>
      </c>
      <c r="F36" s="81">
        <v>0.33333333333333331</v>
      </c>
      <c r="G36" s="75">
        <v>85</v>
      </c>
      <c r="H36" s="75">
        <v>94</v>
      </c>
      <c r="I36" s="75">
        <v>66</v>
      </c>
      <c r="J36" s="75">
        <v>1026</v>
      </c>
      <c r="K36" s="75">
        <v>1021.9</v>
      </c>
      <c r="L36" s="75">
        <v>94</v>
      </c>
      <c r="M36" s="75">
        <v>543</v>
      </c>
      <c r="N36" s="75">
        <v>0</v>
      </c>
      <c r="O36" s="75">
        <v>0</v>
      </c>
      <c r="P36" s="75">
        <v>0.9</v>
      </c>
      <c r="Q36" s="75">
        <v>12.9</v>
      </c>
      <c r="R36" s="76" t="s">
        <v>36</v>
      </c>
    </row>
    <row r="37" spans="1:27" ht="15" customHeight="1" x14ac:dyDescent="0.25">
      <c r="A37" s="73">
        <v>27</v>
      </c>
      <c r="B37" s="75">
        <v>12.2</v>
      </c>
      <c r="C37" s="75">
        <v>18.7</v>
      </c>
      <c r="D37" s="81">
        <v>0.66666666666666663</v>
      </c>
      <c r="E37" s="75">
        <v>8.4</v>
      </c>
      <c r="F37" s="81">
        <v>0.33333333333333331</v>
      </c>
      <c r="G37" s="75">
        <v>84</v>
      </c>
      <c r="H37" s="75">
        <v>94</v>
      </c>
      <c r="I37" s="75">
        <v>70</v>
      </c>
      <c r="J37" s="75">
        <v>1021.9</v>
      </c>
      <c r="K37" s="75">
        <v>1011.5</v>
      </c>
      <c r="L37" s="75">
        <v>76</v>
      </c>
      <c r="M37" s="75">
        <v>445</v>
      </c>
      <c r="N37" s="75">
        <v>0</v>
      </c>
      <c r="O37" s="75">
        <v>0</v>
      </c>
      <c r="P37" s="75">
        <v>1.5</v>
      </c>
      <c r="Q37" s="75">
        <v>12.9</v>
      </c>
      <c r="R37" s="76" t="s">
        <v>37</v>
      </c>
      <c r="X37" s="84" t="s">
        <v>40</v>
      </c>
      <c r="Y37" s="85"/>
      <c r="Z37" s="86"/>
      <c r="AA37" s="26">
        <v>10</v>
      </c>
    </row>
    <row r="38" spans="1:27" ht="15" customHeight="1" x14ac:dyDescent="0.25">
      <c r="A38" s="73">
        <v>28</v>
      </c>
      <c r="B38" s="75">
        <v>11.8</v>
      </c>
      <c r="C38" s="75">
        <v>16.5</v>
      </c>
      <c r="D38" s="81">
        <v>0.66666666666666663</v>
      </c>
      <c r="E38" s="75">
        <v>8.1999999999999993</v>
      </c>
      <c r="F38" s="81">
        <v>0.25</v>
      </c>
      <c r="G38" s="75">
        <v>88</v>
      </c>
      <c r="H38" s="75">
        <v>95</v>
      </c>
      <c r="I38" s="75">
        <v>72</v>
      </c>
      <c r="J38" s="75">
        <v>1019.9</v>
      </c>
      <c r="K38" s="75">
        <v>1012.7</v>
      </c>
      <c r="L38" s="75">
        <v>54</v>
      </c>
      <c r="M38" s="75">
        <v>329</v>
      </c>
      <c r="N38" s="75">
        <v>0</v>
      </c>
      <c r="O38" s="75">
        <v>0</v>
      </c>
      <c r="P38" s="75">
        <v>1.9</v>
      </c>
      <c r="Q38" s="75">
        <v>14.5</v>
      </c>
      <c r="R38" s="76" t="s">
        <v>5</v>
      </c>
      <c r="X38" s="84" t="s">
        <v>8</v>
      </c>
      <c r="Y38" s="85"/>
      <c r="Z38" s="86"/>
      <c r="AA38" s="26">
        <v>2</v>
      </c>
    </row>
    <row r="39" spans="1:27" x14ac:dyDescent="0.25">
      <c r="A39" s="73">
        <v>29</v>
      </c>
      <c r="B39" s="75">
        <v>12.2</v>
      </c>
      <c r="C39" s="75">
        <v>19.2</v>
      </c>
      <c r="D39" s="81">
        <v>0.64583333333333337</v>
      </c>
      <c r="E39" s="75">
        <v>8.1</v>
      </c>
      <c r="F39" s="81">
        <v>0.14583333333333334</v>
      </c>
      <c r="G39" s="75">
        <v>83</v>
      </c>
      <c r="H39" s="75">
        <v>94</v>
      </c>
      <c r="I39" s="75">
        <v>60</v>
      </c>
      <c r="J39" s="75">
        <v>1012.7</v>
      </c>
      <c r="K39" s="75">
        <v>998.2</v>
      </c>
      <c r="L39" s="75">
        <v>67</v>
      </c>
      <c r="M39" s="75">
        <v>374</v>
      </c>
      <c r="N39" s="75">
        <v>0</v>
      </c>
      <c r="O39" s="75">
        <v>0</v>
      </c>
      <c r="P39" s="75">
        <v>3.5</v>
      </c>
      <c r="Q39" s="75">
        <v>27.4</v>
      </c>
      <c r="R39" s="76" t="s">
        <v>36</v>
      </c>
      <c r="X39" s="87" t="s">
        <v>9</v>
      </c>
      <c r="Y39" s="87"/>
      <c r="Z39" s="87"/>
      <c r="AA39" s="26">
        <v>9</v>
      </c>
    </row>
    <row r="40" spans="1:27" x14ac:dyDescent="0.25">
      <c r="A40" s="73">
        <v>30</v>
      </c>
      <c r="B40" s="75">
        <v>12.5</v>
      </c>
      <c r="C40" s="75">
        <v>18</v>
      </c>
      <c r="D40" s="81">
        <v>0.60416666666666663</v>
      </c>
      <c r="E40" s="75">
        <v>8.1999999999999993</v>
      </c>
      <c r="F40" s="81">
        <v>0.99930555555555556</v>
      </c>
      <c r="G40" s="75">
        <v>82</v>
      </c>
      <c r="H40" s="75">
        <v>92</v>
      </c>
      <c r="I40" s="75">
        <v>64</v>
      </c>
      <c r="J40" s="75">
        <v>1020.6</v>
      </c>
      <c r="K40" s="75">
        <v>1007.2</v>
      </c>
      <c r="L40" s="75">
        <v>61</v>
      </c>
      <c r="M40" s="75">
        <v>536</v>
      </c>
      <c r="N40" s="75">
        <v>0</v>
      </c>
      <c r="O40" s="75">
        <v>0</v>
      </c>
      <c r="P40" s="75">
        <v>2.8</v>
      </c>
      <c r="Q40" s="75">
        <v>27.4</v>
      </c>
      <c r="R40" s="76" t="s">
        <v>34</v>
      </c>
      <c r="X40" s="6" t="s">
        <v>10</v>
      </c>
      <c r="Y40" s="25">
        <v>25.8</v>
      </c>
      <c r="Z40" s="26" t="s">
        <v>11</v>
      </c>
      <c r="AA40" s="7">
        <v>43030</v>
      </c>
    </row>
    <row r="41" spans="1:27" x14ac:dyDescent="0.25">
      <c r="A41" s="69">
        <v>31</v>
      </c>
      <c r="B41" s="71">
        <v>11.5</v>
      </c>
      <c r="C41" s="71">
        <v>16.8</v>
      </c>
      <c r="D41" s="82">
        <v>0.58333333333333337</v>
      </c>
      <c r="E41" s="71">
        <v>7.9</v>
      </c>
      <c r="F41" s="82">
        <v>4.1666666666666664E-2</v>
      </c>
      <c r="G41" s="71">
        <v>76</v>
      </c>
      <c r="H41" s="71">
        <v>91</v>
      </c>
      <c r="I41" s="71">
        <v>61</v>
      </c>
      <c r="J41" s="71">
        <v>1024</v>
      </c>
      <c r="K41" s="71">
        <v>1020.6</v>
      </c>
      <c r="L41" s="71">
        <v>86</v>
      </c>
      <c r="M41" s="71">
        <v>482</v>
      </c>
      <c r="N41" s="71">
        <v>0</v>
      </c>
      <c r="O41" s="71">
        <v>0</v>
      </c>
      <c r="P41" s="71">
        <v>1.6</v>
      </c>
      <c r="Q41" s="71">
        <v>19.2</v>
      </c>
      <c r="R41" s="72" t="s">
        <v>0</v>
      </c>
    </row>
    <row r="42" spans="1:27" x14ac:dyDescent="0.25">
      <c r="A42" s="77"/>
      <c r="B42" s="4"/>
      <c r="C42" s="4"/>
      <c r="D42" s="78"/>
      <c r="E42" s="4"/>
      <c r="F42" s="78"/>
      <c r="G42" s="4"/>
      <c r="H42" s="4"/>
      <c r="I42" s="4"/>
      <c r="J42" s="78"/>
      <c r="K42" s="4"/>
      <c r="L42" s="4"/>
      <c r="M42" s="4"/>
      <c r="N42" s="4"/>
      <c r="O42" s="4"/>
      <c r="P42" s="4"/>
      <c r="Q42" s="4"/>
      <c r="R42" s="79"/>
    </row>
    <row r="43" spans="1:27" x14ac:dyDescent="0.25">
      <c r="A43" s="1"/>
      <c r="B43" s="22">
        <f>AVERAGE(B31:B41)</f>
        <v>12.818181818181818</v>
      </c>
      <c r="C43" s="22">
        <f>AVERAGE(C31:C41)</f>
        <v>18.745454545454546</v>
      </c>
      <c r="D43" s="22"/>
      <c r="E43" s="22">
        <f>AVERAGE(E31:E41)</f>
        <v>8.4818181818181824</v>
      </c>
      <c r="F43" s="23"/>
      <c r="G43" s="39">
        <f t="shared" ref="G43:M43" si="2">AVERAGE(G31:G41)</f>
        <v>81</v>
      </c>
      <c r="H43" s="39">
        <f t="shared" si="2"/>
        <v>92.090909090909093</v>
      </c>
      <c r="I43" s="39">
        <f t="shared" si="2"/>
        <v>62.727272727272727</v>
      </c>
      <c r="J43" s="22">
        <f t="shared" si="2"/>
        <v>1020.3818181818183</v>
      </c>
      <c r="K43" s="22">
        <f t="shared" si="2"/>
        <v>1013.0000000000001</v>
      </c>
      <c r="L43" s="22">
        <f t="shared" si="2"/>
        <v>82.545454545454547</v>
      </c>
      <c r="M43" s="22">
        <f t="shared" si="2"/>
        <v>472.18181818181819</v>
      </c>
      <c r="N43" s="40"/>
      <c r="O43" s="22">
        <f>SUM(O31:O41)</f>
        <v>26.400000000000002</v>
      </c>
      <c r="P43" s="22">
        <f>AVERAGE(P31:P41)</f>
        <v>2.8545454545454545</v>
      </c>
      <c r="Q43" s="22">
        <f>AVERAGE(Q31:Q41)</f>
        <v>21.818181818181817</v>
      </c>
      <c r="R43" s="34"/>
    </row>
    <row r="44" spans="1:27" x14ac:dyDescent="0.25">
      <c r="A44" s="2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7"/>
      <c r="M44" s="17"/>
      <c r="N44" s="17"/>
      <c r="O44" s="17"/>
      <c r="P44" s="17"/>
      <c r="Q44" s="17"/>
      <c r="R44" s="18"/>
    </row>
    <row r="45" spans="1:27" x14ac:dyDescent="0.25">
      <c r="A45" s="2"/>
      <c r="B45" s="5">
        <f>AVERAGE(B5:B14,B18:B27,B31:B41)</f>
        <v>14.780645161290325</v>
      </c>
      <c r="C45" s="5">
        <f>AVERAGE(C5:C14,C18:C27,C31:C41)</f>
        <v>20.832258064516132</v>
      </c>
      <c r="D45" s="3"/>
      <c r="E45" s="5">
        <f>AVERAGE(E5:E14,E18:E27,E31:E41)</f>
        <v>10.67741935483871</v>
      </c>
      <c r="F45" s="3"/>
      <c r="G45" s="41">
        <f t="shared" ref="G45:M45" si="3">AVERAGE(G5:G14,G18:G27,G31:G41)</f>
        <v>81.774193548387103</v>
      </c>
      <c r="H45" s="41">
        <f t="shared" si="3"/>
        <v>92.677419354838705</v>
      </c>
      <c r="I45" s="41">
        <f t="shared" si="3"/>
        <v>62.903225806451616</v>
      </c>
      <c r="J45" s="5">
        <f t="shared" si="3"/>
        <v>1021.574193548387</v>
      </c>
      <c r="K45" s="5">
        <f t="shared" si="3"/>
        <v>1016.3967741935486</v>
      </c>
      <c r="L45" s="5">
        <f t="shared" si="3"/>
        <v>91.903225806451616</v>
      </c>
      <c r="M45" s="5">
        <f t="shared" si="3"/>
        <v>493.48387096774195</v>
      </c>
      <c r="N45" s="36"/>
      <c r="O45" s="5">
        <f>SUM(O5:O14,O18:O27,O31:O41)</f>
        <v>43.199999999999996</v>
      </c>
      <c r="P45" s="5">
        <f>AVERAGE(P5:P14,P18:P27,P31:P41)</f>
        <v>1.9000000000000001</v>
      </c>
      <c r="Q45" s="5">
        <f>AVERAGE(Q5:Q14,Q18:Q27,Q31:Q41)</f>
        <v>18.29032258064516</v>
      </c>
      <c r="R45" s="37"/>
    </row>
  </sheetData>
  <mergeCells count="21">
    <mergeCell ref="K2:K3"/>
    <mergeCell ref="L2:L3"/>
    <mergeCell ref="M2:M3"/>
    <mergeCell ref="N2:N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X39:Z39"/>
    <mergeCell ref="X37:Z37"/>
    <mergeCell ref="X38:Z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U37" sqref="U37"/>
    </sheetView>
  </sheetViews>
  <sheetFormatPr defaultRowHeight="15" x14ac:dyDescent="0.25"/>
  <cols>
    <col min="1" max="25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10.199999999999999</v>
      </c>
      <c r="C4" s="62">
        <v>17</v>
      </c>
      <c r="D4" s="80">
        <v>0.58333333333333337</v>
      </c>
      <c r="E4" s="62">
        <v>5.2</v>
      </c>
      <c r="F4" s="80">
        <v>0.29166666666666669</v>
      </c>
      <c r="G4" s="62">
        <v>83</v>
      </c>
      <c r="H4" s="62">
        <v>94</v>
      </c>
      <c r="I4" s="62">
        <v>59</v>
      </c>
      <c r="J4" s="62">
        <v>1024.9000000000001</v>
      </c>
      <c r="K4" s="62">
        <v>1021.7</v>
      </c>
      <c r="L4" s="62">
        <v>104</v>
      </c>
      <c r="M4" s="62">
        <v>450</v>
      </c>
      <c r="N4" s="62">
        <v>0</v>
      </c>
      <c r="O4" s="62">
        <v>0</v>
      </c>
      <c r="P4" s="62">
        <v>0.6</v>
      </c>
      <c r="Q4" s="62">
        <v>11.3</v>
      </c>
      <c r="R4" s="63" t="s">
        <v>1</v>
      </c>
    </row>
    <row r="5" spans="1:18" x14ac:dyDescent="0.25">
      <c r="A5" s="73">
        <v>2</v>
      </c>
      <c r="B5" s="75">
        <v>10.4</v>
      </c>
      <c r="C5" s="75">
        <v>16.3</v>
      </c>
      <c r="D5" s="81">
        <v>0.625</v>
      </c>
      <c r="E5" s="75">
        <v>5.7</v>
      </c>
      <c r="F5" s="81">
        <v>0.29166666666666669</v>
      </c>
      <c r="G5" s="75">
        <v>85</v>
      </c>
      <c r="H5" s="75">
        <v>94</v>
      </c>
      <c r="I5" s="75">
        <v>68</v>
      </c>
      <c r="J5" s="75">
        <v>1022.4</v>
      </c>
      <c r="K5" s="75">
        <v>1015.9</v>
      </c>
      <c r="L5" s="75">
        <v>73</v>
      </c>
      <c r="M5" s="75">
        <v>403</v>
      </c>
      <c r="N5" s="75">
        <v>0</v>
      </c>
      <c r="O5" s="75">
        <v>0</v>
      </c>
      <c r="P5" s="75">
        <v>1</v>
      </c>
      <c r="Q5" s="75">
        <v>11.3</v>
      </c>
      <c r="R5" s="76" t="s">
        <v>36</v>
      </c>
    </row>
    <row r="6" spans="1:18" x14ac:dyDescent="0.25">
      <c r="A6" s="73">
        <v>3</v>
      </c>
      <c r="B6" s="75">
        <v>12.1</v>
      </c>
      <c r="C6" s="75">
        <v>16.7</v>
      </c>
      <c r="D6" s="81">
        <v>0.60416666666666663</v>
      </c>
      <c r="E6" s="75">
        <v>8.6</v>
      </c>
      <c r="F6" s="81">
        <v>0.29166666666666669</v>
      </c>
      <c r="G6" s="75">
        <v>84</v>
      </c>
      <c r="H6" s="75">
        <v>94</v>
      </c>
      <c r="I6" s="75">
        <v>69</v>
      </c>
      <c r="J6" s="75">
        <v>1017.9</v>
      </c>
      <c r="K6" s="75">
        <v>1015</v>
      </c>
      <c r="L6" s="75">
        <v>78</v>
      </c>
      <c r="M6" s="75">
        <v>394</v>
      </c>
      <c r="N6" s="75">
        <v>0</v>
      </c>
      <c r="O6" s="75">
        <v>0</v>
      </c>
      <c r="P6" s="75">
        <v>0.6</v>
      </c>
      <c r="Q6" s="75">
        <v>12.9</v>
      </c>
      <c r="R6" s="76" t="s">
        <v>6</v>
      </c>
    </row>
    <row r="7" spans="1:18" x14ac:dyDescent="0.25">
      <c r="A7" s="73">
        <v>4</v>
      </c>
      <c r="B7" s="75">
        <v>11.8</v>
      </c>
      <c r="C7" s="75">
        <v>15.2</v>
      </c>
      <c r="D7" s="81">
        <v>0.58333333333333337</v>
      </c>
      <c r="E7" s="75">
        <v>7.8</v>
      </c>
      <c r="F7" s="81">
        <v>0.10416666666666667</v>
      </c>
      <c r="G7" s="75">
        <v>89</v>
      </c>
      <c r="H7" s="75">
        <v>94</v>
      </c>
      <c r="I7" s="75">
        <v>82</v>
      </c>
      <c r="J7" s="75">
        <v>1018.5</v>
      </c>
      <c r="K7" s="75">
        <v>1015.8</v>
      </c>
      <c r="L7" s="75">
        <v>24</v>
      </c>
      <c r="M7" s="75">
        <v>172</v>
      </c>
      <c r="N7" s="75">
        <v>0</v>
      </c>
      <c r="O7" s="75">
        <v>0</v>
      </c>
      <c r="P7" s="75">
        <v>0.8</v>
      </c>
      <c r="Q7" s="75">
        <v>16.100000000000001</v>
      </c>
      <c r="R7" s="76" t="s">
        <v>34</v>
      </c>
    </row>
    <row r="8" spans="1:18" x14ac:dyDescent="0.25">
      <c r="A8" s="73">
        <v>5</v>
      </c>
      <c r="B8" s="75">
        <v>13.2</v>
      </c>
      <c r="C8" s="75">
        <v>18.2</v>
      </c>
      <c r="D8" s="81">
        <v>0.45833333333333331</v>
      </c>
      <c r="E8" s="75">
        <v>10.4</v>
      </c>
      <c r="F8" s="81">
        <v>0.22916666666666666</v>
      </c>
      <c r="G8" s="75">
        <v>92</v>
      </c>
      <c r="H8" s="75">
        <v>97</v>
      </c>
      <c r="I8" s="75">
        <v>75</v>
      </c>
      <c r="J8" s="75">
        <v>1015.7</v>
      </c>
      <c r="K8" s="75">
        <v>1001.7</v>
      </c>
      <c r="L8" s="75">
        <v>26</v>
      </c>
      <c r="M8" s="75">
        <v>469</v>
      </c>
      <c r="N8" s="75">
        <v>11.2</v>
      </c>
      <c r="O8" s="75">
        <v>6.2</v>
      </c>
      <c r="P8" s="75">
        <v>5.6</v>
      </c>
      <c r="Q8" s="75">
        <v>32.200000000000003</v>
      </c>
      <c r="R8" s="76" t="s">
        <v>38</v>
      </c>
    </row>
    <row r="9" spans="1:18" x14ac:dyDescent="0.25">
      <c r="A9" s="73">
        <v>6</v>
      </c>
      <c r="B9" s="75">
        <v>10.8</v>
      </c>
      <c r="C9" s="75">
        <v>12.7</v>
      </c>
      <c r="D9" s="81">
        <v>2.0833333333333332E-2</v>
      </c>
      <c r="E9" s="75">
        <v>9.3000000000000007</v>
      </c>
      <c r="F9" s="81">
        <v>0.29166666666666669</v>
      </c>
      <c r="G9" s="75">
        <v>87</v>
      </c>
      <c r="H9" s="75">
        <v>91</v>
      </c>
      <c r="I9" s="75">
        <v>79</v>
      </c>
      <c r="J9" s="75">
        <v>1010.5</v>
      </c>
      <c r="K9" s="75">
        <v>1003.4</v>
      </c>
      <c r="L9" s="75">
        <v>19</v>
      </c>
      <c r="M9" s="75">
        <v>148</v>
      </c>
      <c r="N9" s="75">
        <v>11.2</v>
      </c>
      <c r="O9" s="75">
        <v>3.2</v>
      </c>
      <c r="P9" s="75">
        <v>10.199999999999999</v>
      </c>
      <c r="Q9" s="75">
        <v>46.7</v>
      </c>
      <c r="R9" s="76" t="s">
        <v>37</v>
      </c>
    </row>
    <row r="10" spans="1:18" x14ac:dyDescent="0.25">
      <c r="A10" s="73">
        <v>7</v>
      </c>
      <c r="B10" s="75">
        <v>10.1</v>
      </c>
      <c r="C10" s="75">
        <v>11.6</v>
      </c>
      <c r="D10" s="81">
        <v>2.0833333333333332E-2</v>
      </c>
      <c r="E10" s="75">
        <v>8.6</v>
      </c>
      <c r="F10" s="81">
        <v>0.9375</v>
      </c>
      <c r="G10" s="75">
        <v>91</v>
      </c>
      <c r="H10" s="75">
        <v>95</v>
      </c>
      <c r="I10" s="75">
        <v>80</v>
      </c>
      <c r="J10" s="75">
        <v>1013.2</v>
      </c>
      <c r="K10" s="75">
        <v>1008.5</v>
      </c>
      <c r="L10" s="75">
        <v>8</v>
      </c>
      <c r="M10" s="75">
        <v>74</v>
      </c>
      <c r="N10" s="75">
        <v>12.4</v>
      </c>
      <c r="O10" s="75">
        <v>30</v>
      </c>
      <c r="P10" s="75">
        <v>10.7</v>
      </c>
      <c r="Q10" s="75">
        <v>48.3</v>
      </c>
      <c r="R10" s="76" t="s">
        <v>0</v>
      </c>
    </row>
    <row r="11" spans="1:18" x14ac:dyDescent="0.25">
      <c r="A11" s="73">
        <v>8</v>
      </c>
      <c r="B11" s="75">
        <v>10.199999999999999</v>
      </c>
      <c r="C11" s="75">
        <v>13.2</v>
      </c>
      <c r="D11" s="81">
        <v>0.60416666666666663</v>
      </c>
      <c r="E11" s="75">
        <v>7.9</v>
      </c>
      <c r="F11" s="81">
        <v>0.29166666666666669</v>
      </c>
      <c r="G11" s="75">
        <v>89</v>
      </c>
      <c r="H11" s="75">
        <v>94</v>
      </c>
      <c r="I11" s="75">
        <v>81</v>
      </c>
      <c r="J11" s="75">
        <v>1016.7</v>
      </c>
      <c r="K11" s="75">
        <v>1013</v>
      </c>
      <c r="L11" s="75">
        <v>41</v>
      </c>
      <c r="M11" s="75">
        <v>227</v>
      </c>
      <c r="N11" s="75">
        <v>2.8</v>
      </c>
      <c r="O11" s="75">
        <v>1</v>
      </c>
      <c r="P11" s="75">
        <v>2.2999999999999998</v>
      </c>
      <c r="Q11" s="75">
        <v>17.7</v>
      </c>
      <c r="R11" s="76" t="s">
        <v>38</v>
      </c>
    </row>
    <row r="12" spans="1:18" x14ac:dyDescent="0.25">
      <c r="A12" s="73">
        <v>9</v>
      </c>
      <c r="B12" s="75">
        <v>10.3</v>
      </c>
      <c r="C12" s="75">
        <v>14.1</v>
      </c>
      <c r="D12" s="81">
        <v>0.58333333333333337</v>
      </c>
      <c r="E12" s="75">
        <v>7.2</v>
      </c>
      <c r="F12" s="81">
        <v>0.20833333333333334</v>
      </c>
      <c r="G12" s="75">
        <v>91</v>
      </c>
      <c r="H12" s="75">
        <v>96</v>
      </c>
      <c r="I12" s="75">
        <v>83</v>
      </c>
      <c r="J12" s="75">
        <v>1021.5</v>
      </c>
      <c r="K12" s="75">
        <v>1016.7</v>
      </c>
      <c r="L12" s="75">
        <v>44</v>
      </c>
      <c r="M12" s="75">
        <v>443</v>
      </c>
      <c r="N12" s="75">
        <v>2</v>
      </c>
      <c r="O12" s="75">
        <v>0.8</v>
      </c>
      <c r="P12" s="75">
        <v>1.1000000000000001</v>
      </c>
      <c r="Q12" s="75">
        <v>17.7</v>
      </c>
      <c r="R12" s="76" t="s">
        <v>1</v>
      </c>
    </row>
    <row r="13" spans="1:18" x14ac:dyDescent="0.25">
      <c r="A13" s="69">
        <v>10</v>
      </c>
      <c r="B13" s="71">
        <v>9.6999999999999993</v>
      </c>
      <c r="C13" s="71">
        <v>14.2</v>
      </c>
      <c r="D13" s="82">
        <v>0.58333333333333337</v>
      </c>
      <c r="E13" s="71">
        <v>6.9</v>
      </c>
      <c r="F13" s="82">
        <v>0.3125</v>
      </c>
      <c r="G13" s="71">
        <v>90</v>
      </c>
      <c r="H13" s="71">
        <v>95</v>
      </c>
      <c r="I13" s="71">
        <v>79</v>
      </c>
      <c r="J13" s="71">
        <v>1021.5</v>
      </c>
      <c r="K13" s="71">
        <v>1016.1</v>
      </c>
      <c r="L13" s="71">
        <v>54</v>
      </c>
      <c r="M13" s="71">
        <v>533</v>
      </c>
      <c r="N13" s="71">
        <v>0</v>
      </c>
      <c r="O13" s="71">
        <v>0.2</v>
      </c>
      <c r="P13" s="71">
        <v>1.1000000000000001</v>
      </c>
      <c r="Q13" s="71">
        <v>12.9</v>
      </c>
      <c r="R13" s="72" t="s">
        <v>33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10.879999999999999</v>
      </c>
      <c r="C15" s="22">
        <f>AVERAGE(C4:C13)</f>
        <v>14.919999999999998</v>
      </c>
      <c r="D15" s="23"/>
      <c r="E15" s="22">
        <f>AVERAGE(E4:E13)</f>
        <v>7.7600000000000007</v>
      </c>
      <c r="F15" s="23"/>
      <c r="G15" s="39">
        <f t="shared" ref="G15:M15" si="0">AVERAGE(G4:G13)</f>
        <v>88.1</v>
      </c>
      <c r="H15" s="39">
        <f t="shared" si="0"/>
        <v>94.4</v>
      </c>
      <c r="I15" s="39">
        <f t="shared" si="0"/>
        <v>75.5</v>
      </c>
      <c r="J15" s="22">
        <f t="shared" si="0"/>
        <v>1018.28</v>
      </c>
      <c r="K15" s="22">
        <f t="shared" si="0"/>
        <v>1012.78</v>
      </c>
      <c r="L15" s="22">
        <f t="shared" si="0"/>
        <v>47.1</v>
      </c>
      <c r="M15" s="22">
        <f t="shared" si="0"/>
        <v>331.3</v>
      </c>
      <c r="N15" s="22"/>
      <c r="O15" s="22">
        <f>SUM(O4:O13)</f>
        <v>41.4</v>
      </c>
      <c r="P15" s="22">
        <f>AVERAGE(P4:P13)</f>
        <v>3.4</v>
      </c>
      <c r="Q15" s="22">
        <f>AVERAGE(Q4:Q13)</f>
        <v>22.71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7.9</v>
      </c>
      <c r="C17" s="62">
        <v>10.6</v>
      </c>
      <c r="D17" s="80">
        <v>0.60416666666666663</v>
      </c>
      <c r="E17" s="62">
        <v>5.9</v>
      </c>
      <c r="F17" s="80">
        <v>0.29166666666666669</v>
      </c>
      <c r="G17" s="62">
        <v>94</v>
      </c>
      <c r="H17" s="62">
        <v>97</v>
      </c>
      <c r="I17" s="62">
        <v>92</v>
      </c>
      <c r="J17" s="62">
        <v>1015.9</v>
      </c>
      <c r="K17" s="62">
        <v>1011.2</v>
      </c>
      <c r="L17" s="62">
        <v>58</v>
      </c>
      <c r="M17" s="62">
        <v>415</v>
      </c>
      <c r="N17" s="62">
        <v>0</v>
      </c>
      <c r="O17" s="62">
        <v>0.2</v>
      </c>
      <c r="P17" s="62">
        <v>1.9</v>
      </c>
      <c r="Q17" s="62">
        <v>14.5</v>
      </c>
      <c r="R17" s="63" t="s">
        <v>36</v>
      </c>
    </row>
    <row r="18" spans="1:18" x14ac:dyDescent="0.25">
      <c r="A18" s="73">
        <v>12</v>
      </c>
      <c r="B18" s="75">
        <v>8.1999999999999993</v>
      </c>
      <c r="C18" s="75">
        <v>9.8000000000000007</v>
      </c>
      <c r="D18" s="81">
        <v>0.6875</v>
      </c>
      <c r="E18" s="75">
        <v>6.1</v>
      </c>
      <c r="F18" s="81">
        <v>2.0833333333333332E-2</v>
      </c>
      <c r="G18" s="75">
        <v>96</v>
      </c>
      <c r="H18" s="75">
        <v>97</v>
      </c>
      <c r="I18" s="75">
        <v>94</v>
      </c>
      <c r="J18" s="75">
        <v>1011.1</v>
      </c>
      <c r="K18" s="75">
        <v>992.4</v>
      </c>
      <c r="L18" s="75">
        <v>24</v>
      </c>
      <c r="M18" s="75">
        <v>134</v>
      </c>
      <c r="N18" s="75">
        <v>0</v>
      </c>
      <c r="O18" s="75">
        <v>0</v>
      </c>
      <c r="P18" s="75">
        <v>2.2999999999999998</v>
      </c>
      <c r="Q18" s="75">
        <v>22.5</v>
      </c>
      <c r="R18" s="76" t="s">
        <v>39</v>
      </c>
    </row>
    <row r="19" spans="1:18" x14ac:dyDescent="0.25">
      <c r="A19" s="73">
        <v>13</v>
      </c>
      <c r="B19" s="75">
        <v>6.2</v>
      </c>
      <c r="C19" s="75">
        <v>8.9</v>
      </c>
      <c r="D19" s="81">
        <v>6.25E-2</v>
      </c>
      <c r="E19" s="75">
        <v>2.4</v>
      </c>
      <c r="F19" s="81">
        <v>0.47916666666666669</v>
      </c>
      <c r="G19" s="75">
        <v>90</v>
      </c>
      <c r="H19" s="75">
        <v>95</v>
      </c>
      <c r="I19" s="75">
        <v>84</v>
      </c>
      <c r="J19" s="75">
        <v>1009</v>
      </c>
      <c r="K19" s="75">
        <v>992.6</v>
      </c>
      <c r="L19" s="75">
        <v>10</v>
      </c>
      <c r="M19" s="75">
        <v>130</v>
      </c>
      <c r="N19" s="75">
        <v>19.600000000000001</v>
      </c>
      <c r="O19" s="75">
        <v>39.200000000000003</v>
      </c>
      <c r="P19" s="75">
        <v>13.1</v>
      </c>
      <c r="Q19" s="75">
        <v>48.3</v>
      </c>
      <c r="R19" s="76" t="s">
        <v>38</v>
      </c>
    </row>
    <row r="20" spans="1:18" x14ac:dyDescent="0.25">
      <c r="A20" s="73">
        <v>14</v>
      </c>
      <c r="B20" s="75">
        <v>8</v>
      </c>
      <c r="C20" s="75">
        <v>12.3</v>
      </c>
      <c r="D20" s="81">
        <v>0.60416666666666663</v>
      </c>
      <c r="E20" s="75">
        <v>4.9000000000000004</v>
      </c>
      <c r="F20" s="81">
        <v>0.3125</v>
      </c>
      <c r="G20" s="75">
        <v>77</v>
      </c>
      <c r="H20" s="75">
        <v>91</v>
      </c>
      <c r="I20" s="75">
        <v>64</v>
      </c>
      <c r="J20" s="75">
        <v>1018.5</v>
      </c>
      <c r="K20" s="75">
        <v>1009.6</v>
      </c>
      <c r="L20" s="75">
        <v>56</v>
      </c>
      <c r="M20" s="75">
        <v>436</v>
      </c>
      <c r="N20" s="75">
        <v>0</v>
      </c>
      <c r="O20" s="75">
        <v>0.2</v>
      </c>
      <c r="P20" s="75">
        <v>4.2</v>
      </c>
      <c r="Q20" s="75">
        <v>32.200000000000003</v>
      </c>
      <c r="R20" s="76" t="s">
        <v>36</v>
      </c>
    </row>
    <row r="21" spans="1:18" x14ac:dyDescent="0.25">
      <c r="A21" s="73">
        <v>15</v>
      </c>
      <c r="B21" s="75">
        <v>8.1999999999999993</v>
      </c>
      <c r="C21" s="75">
        <v>10.8</v>
      </c>
      <c r="D21" s="81">
        <v>0.5625</v>
      </c>
      <c r="E21" s="75">
        <v>4.7</v>
      </c>
      <c r="F21" s="81">
        <v>0.125</v>
      </c>
      <c r="G21" s="75">
        <v>66</v>
      </c>
      <c r="H21" s="75">
        <v>82</v>
      </c>
      <c r="I21" s="75">
        <v>54</v>
      </c>
      <c r="J21" s="75">
        <v>1020.9</v>
      </c>
      <c r="K21" s="75">
        <v>1018.2</v>
      </c>
      <c r="L21" s="75">
        <v>29</v>
      </c>
      <c r="M21" s="75">
        <v>195</v>
      </c>
      <c r="N21" s="75">
        <v>0</v>
      </c>
      <c r="O21" s="75">
        <v>0</v>
      </c>
      <c r="P21" s="75">
        <v>6.3</v>
      </c>
      <c r="Q21" s="75">
        <v>27.4</v>
      </c>
      <c r="R21" s="76" t="s">
        <v>38</v>
      </c>
    </row>
    <row r="22" spans="1:18" x14ac:dyDescent="0.25">
      <c r="A22" s="73">
        <v>16</v>
      </c>
      <c r="B22" s="75">
        <v>8.6999999999999993</v>
      </c>
      <c r="C22" s="75">
        <v>13.5</v>
      </c>
      <c r="D22" s="81">
        <v>0.625</v>
      </c>
      <c r="E22" s="75">
        <v>5.4</v>
      </c>
      <c r="F22" s="81">
        <v>0.95833333333333337</v>
      </c>
      <c r="G22" s="75">
        <v>73</v>
      </c>
      <c r="H22" s="75">
        <v>93</v>
      </c>
      <c r="I22" s="75">
        <v>60</v>
      </c>
      <c r="J22" s="75">
        <v>1020.7</v>
      </c>
      <c r="K22" s="75">
        <v>1017.5</v>
      </c>
      <c r="L22" s="75">
        <v>83</v>
      </c>
      <c r="M22" s="75">
        <v>392</v>
      </c>
      <c r="N22" s="75">
        <v>0</v>
      </c>
      <c r="O22" s="75">
        <v>0</v>
      </c>
      <c r="P22" s="75">
        <v>3.7</v>
      </c>
      <c r="Q22" s="75">
        <v>22.5</v>
      </c>
      <c r="R22" s="76" t="s">
        <v>36</v>
      </c>
    </row>
    <row r="23" spans="1:18" x14ac:dyDescent="0.25">
      <c r="A23" s="73">
        <v>17</v>
      </c>
      <c r="B23" s="75">
        <v>7.6</v>
      </c>
      <c r="C23" s="75">
        <v>13.8</v>
      </c>
      <c r="D23" s="81">
        <v>0.58333333333333337</v>
      </c>
      <c r="E23" s="75">
        <v>3.3</v>
      </c>
      <c r="F23" s="81">
        <v>0.25</v>
      </c>
      <c r="G23" s="75">
        <v>85</v>
      </c>
      <c r="H23" s="75">
        <v>92</v>
      </c>
      <c r="I23" s="75">
        <v>68</v>
      </c>
      <c r="J23" s="75">
        <v>1018.8</v>
      </c>
      <c r="K23" s="75">
        <v>1016.4</v>
      </c>
      <c r="L23" s="75">
        <v>75</v>
      </c>
      <c r="M23" s="75">
        <v>392</v>
      </c>
      <c r="N23" s="75">
        <v>0</v>
      </c>
      <c r="O23" s="75">
        <v>0</v>
      </c>
      <c r="P23" s="75">
        <v>3</v>
      </c>
      <c r="Q23" s="75">
        <v>19.2</v>
      </c>
      <c r="R23" s="76" t="s">
        <v>38</v>
      </c>
    </row>
    <row r="24" spans="1:18" x14ac:dyDescent="0.25">
      <c r="A24" s="73">
        <v>18</v>
      </c>
      <c r="B24" s="75">
        <v>7.4</v>
      </c>
      <c r="C24" s="75">
        <v>13.2</v>
      </c>
      <c r="D24" s="81">
        <v>0.58333333333333337</v>
      </c>
      <c r="E24" s="75">
        <v>3.7</v>
      </c>
      <c r="F24" s="81">
        <v>0.3125</v>
      </c>
      <c r="G24" s="75">
        <v>87</v>
      </c>
      <c r="H24" s="75">
        <v>94</v>
      </c>
      <c r="I24" s="75">
        <v>71</v>
      </c>
      <c r="J24" s="75">
        <v>1018.3</v>
      </c>
      <c r="K24" s="75">
        <v>1015.5</v>
      </c>
      <c r="L24" s="75">
        <v>78</v>
      </c>
      <c r="M24" s="75">
        <v>376</v>
      </c>
      <c r="N24" s="75">
        <v>0</v>
      </c>
      <c r="O24" s="75">
        <v>0</v>
      </c>
      <c r="P24" s="75">
        <v>1.8</v>
      </c>
      <c r="Q24" s="75">
        <v>14.5</v>
      </c>
      <c r="R24" s="76" t="s">
        <v>38</v>
      </c>
    </row>
    <row r="25" spans="1:18" x14ac:dyDescent="0.25">
      <c r="A25" s="73">
        <v>19</v>
      </c>
      <c r="B25" s="75">
        <v>6.1</v>
      </c>
      <c r="C25" s="75">
        <v>11.8</v>
      </c>
      <c r="D25" s="81">
        <v>0.60416666666666663</v>
      </c>
      <c r="E25" s="75">
        <v>3.3</v>
      </c>
      <c r="F25" s="81">
        <v>0.99930555555555556</v>
      </c>
      <c r="G25" s="75">
        <v>91</v>
      </c>
      <c r="H25" s="75">
        <v>96</v>
      </c>
      <c r="I25" s="75">
        <v>79</v>
      </c>
      <c r="J25" s="75">
        <v>1017.1</v>
      </c>
      <c r="K25" s="75">
        <v>1010.1</v>
      </c>
      <c r="L25" s="75">
        <v>55</v>
      </c>
      <c r="M25" s="75">
        <v>345</v>
      </c>
      <c r="N25" s="75">
        <v>0</v>
      </c>
      <c r="O25" s="75">
        <v>0.2</v>
      </c>
      <c r="P25" s="75">
        <v>3</v>
      </c>
      <c r="Q25" s="75">
        <v>25.7</v>
      </c>
      <c r="R25" s="76" t="s">
        <v>34</v>
      </c>
    </row>
    <row r="26" spans="1:18" x14ac:dyDescent="0.25">
      <c r="A26" s="69">
        <v>20</v>
      </c>
      <c r="B26" s="71">
        <v>3.9</v>
      </c>
      <c r="C26" s="71">
        <v>9.8000000000000007</v>
      </c>
      <c r="D26" s="82">
        <v>0.54166666666666663</v>
      </c>
      <c r="E26" s="71">
        <v>0.1</v>
      </c>
      <c r="F26" s="82">
        <v>0.29166666666666669</v>
      </c>
      <c r="G26" s="71">
        <v>92</v>
      </c>
      <c r="H26" s="71">
        <v>96</v>
      </c>
      <c r="I26" s="71">
        <v>81</v>
      </c>
      <c r="J26" s="71">
        <v>1019.9</v>
      </c>
      <c r="K26" s="71">
        <v>1017.2</v>
      </c>
      <c r="L26" s="71">
        <v>73</v>
      </c>
      <c r="M26" s="71">
        <v>408</v>
      </c>
      <c r="N26" s="71">
        <v>0</v>
      </c>
      <c r="O26" s="71">
        <v>0.2</v>
      </c>
      <c r="P26" s="71">
        <v>1.1000000000000001</v>
      </c>
      <c r="Q26" s="71">
        <v>16.100000000000001</v>
      </c>
      <c r="R26" s="72" t="s">
        <v>37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7.2200000000000006</v>
      </c>
      <c r="C28" s="22">
        <f>AVERAGE(C17:C26)</f>
        <v>11.45</v>
      </c>
      <c r="D28" s="22"/>
      <c r="E28" s="22">
        <f>AVERAGE(E17:E26)</f>
        <v>3.9799999999999995</v>
      </c>
      <c r="F28" s="22"/>
      <c r="G28" s="39">
        <f t="shared" ref="G28:M28" si="1">AVERAGE(G17:G26)</f>
        <v>85.1</v>
      </c>
      <c r="H28" s="39">
        <f t="shared" si="1"/>
        <v>93.3</v>
      </c>
      <c r="I28" s="39">
        <f t="shared" si="1"/>
        <v>74.7</v>
      </c>
      <c r="J28" s="22">
        <f t="shared" si="1"/>
        <v>1017.0199999999999</v>
      </c>
      <c r="K28" s="22">
        <f t="shared" si="1"/>
        <v>1010.07</v>
      </c>
      <c r="L28" s="22">
        <f t="shared" si="1"/>
        <v>54.1</v>
      </c>
      <c r="M28" s="22">
        <f t="shared" si="1"/>
        <v>322.3</v>
      </c>
      <c r="N28" s="22"/>
      <c r="O28" s="22">
        <f>SUM(O17:O26)</f>
        <v>40.000000000000014</v>
      </c>
      <c r="P28" s="22">
        <f>AVERAGE(P17:P26)</f>
        <v>4.04</v>
      </c>
      <c r="Q28" s="22">
        <f>AVERAGE(Q17:Q26)</f>
        <v>24.29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5.5</v>
      </c>
      <c r="C30" s="62">
        <v>11.4</v>
      </c>
      <c r="D30" s="80">
        <v>0.60416666666666663</v>
      </c>
      <c r="E30" s="62">
        <v>0.9</v>
      </c>
      <c r="F30" s="80">
        <v>0.29166666666666669</v>
      </c>
      <c r="G30" s="62">
        <v>91</v>
      </c>
      <c r="H30" s="62">
        <v>96</v>
      </c>
      <c r="I30" s="62">
        <v>76</v>
      </c>
      <c r="J30" s="62">
        <v>1019.2</v>
      </c>
      <c r="K30" s="62">
        <v>1017.4</v>
      </c>
      <c r="L30" s="62">
        <v>62</v>
      </c>
      <c r="M30" s="62">
        <v>446</v>
      </c>
      <c r="N30" s="62">
        <v>0</v>
      </c>
      <c r="O30" s="62">
        <v>0.2</v>
      </c>
      <c r="P30" s="62">
        <v>1.1000000000000001</v>
      </c>
      <c r="Q30" s="62">
        <v>14.5</v>
      </c>
      <c r="R30" s="63" t="s">
        <v>37</v>
      </c>
    </row>
    <row r="31" spans="1:18" x14ac:dyDescent="0.25">
      <c r="A31" s="73">
        <v>22</v>
      </c>
      <c r="B31" s="75">
        <v>7.4</v>
      </c>
      <c r="C31" s="75">
        <v>12.4</v>
      </c>
      <c r="D31" s="81">
        <v>0.5625</v>
      </c>
      <c r="E31" s="75">
        <v>2.2999999999999998</v>
      </c>
      <c r="F31" s="81">
        <v>0.3125</v>
      </c>
      <c r="G31" s="75">
        <v>87</v>
      </c>
      <c r="H31" s="75">
        <v>96</v>
      </c>
      <c r="I31" s="75">
        <v>74</v>
      </c>
      <c r="J31" s="75">
        <v>1020.3</v>
      </c>
      <c r="K31" s="75">
        <v>1018.5</v>
      </c>
      <c r="L31" s="75">
        <v>62</v>
      </c>
      <c r="M31" s="75">
        <v>378</v>
      </c>
      <c r="N31" s="75">
        <v>0</v>
      </c>
      <c r="O31" s="75">
        <v>0</v>
      </c>
      <c r="P31" s="75">
        <v>0.4</v>
      </c>
      <c r="Q31" s="75">
        <v>9.6999999999999993</v>
      </c>
      <c r="R31" s="76" t="s">
        <v>6</v>
      </c>
    </row>
    <row r="32" spans="1:18" x14ac:dyDescent="0.25">
      <c r="A32" s="73">
        <v>23</v>
      </c>
      <c r="B32" s="75">
        <v>9.6999999999999993</v>
      </c>
      <c r="C32" s="75">
        <v>13.1</v>
      </c>
      <c r="D32" s="81">
        <v>0.60416666666666663</v>
      </c>
      <c r="E32" s="75">
        <v>7.6</v>
      </c>
      <c r="F32" s="81">
        <v>0.97916666666666663</v>
      </c>
      <c r="G32" s="75">
        <v>87</v>
      </c>
      <c r="H32" s="75">
        <v>95</v>
      </c>
      <c r="I32" s="75">
        <v>78</v>
      </c>
      <c r="J32" s="75">
        <v>1020.9</v>
      </c>
      <c r="K32" s="75">
        <v>1018.5</v>
      </c>
      <c r="L32" s="75">
        <v>51</v>
      </c>
      <c r="M32" s="75">
        <v>329</v>
      </c>
      <c r="N32" s="75">
        <v>0</v>
      </c>
      <c r="O32" s="75">
        <v>0</v>
      </c>
      <c r="P32" s="75">
        <v>1.3</v>
      </c>
      <c r="Q32" s="75">
        <v>14.5</v>
      </c>
      <c r="R32" s="76" t="s">
        <v>36</v>
      </c>
    </row>
    <row r="33" spans="1:27" x14ac:dyDescent="0.25">
      <c r="A33" s="73">
        <v>24</v>
      </c>
      <c r="B33" s="75">
        <v>9.3000000000000007</v>
      </c>
      <c r="C33" s="75">
        <v>11.4</v>
      </c>
      <c r="D33" s="81">
        <v>0.64583333333333337</v>
      </c>
      <c r="E33" s="75">
        <v>7.4</v>
      </c>
      <c r="F33" s="81">
        <v>0.16666666666666666</v>
      </c>
      <c r="G33" s="75">
        <v>90</v>
      </c>
      <c r="H33" s="75">
        <v>96</v>
      </c>
      <c r="I33" s="75">
        <v>82</v>
      </c>
      <c r="J33" s="75">
        <v>1021.9</v>
      </c>
      <c r="K33" s="75">
        <v>1019.4</v>
      </c>
      <c r="L33" s="75">
        <v>25</v>
      </c>
      <c r="M33" s="75">
        <v>167</v>
      </c>
      <c r="N33" s="75">
        <v>0</v>
      </c>
      <c r="O33" s="75">
        <v>0</v>
      </c>
      <c r="P33" s="75">
        <v>0.2</v>
      </c>
      <c r="Q33" s="75">
        <v>12.9</v>
      </c>
      <c r="R33" s="76" t="s">
        <v>36</v>
      </c>
    </row>
    <row r="34" spans="1:27" ht="15" customHeight="1" x14ac:dyDescent="0.25">
      <c r="A34" s="73">
        <v>25</v>
      </c>
      <c r="B34" s="75">
        <v>9.8000000000000007</v>
      </c>
      <c r="C34" s="75">
        <v>12.2</v>
      </c>
      <c r="D34" s="81">
        <v>0.58333333333333337</v>
      </c>
      <c r="E34" s="75">
        <v>8.3000000000000007</v>
      </c>
      <c r="F34" s="81">
        <v>0.1875</v>
      </c>
      <c r="G34" s="75">
        <v>93</v>
      </c>
      <c r="H34" s="75">
        <v>96</v>
      </c>
      <c r="I34" s="75">
        <v>89</v>
      </c>
      <c r="J34" s="75">
        <v>1019.2</v>
      </c>
      <c r="K34" s="75">
        <v>1008.1</v>
      </c>
      <c r="L34" s="75">
        <v>25</v>
      </c>
      <c r="M34" s="75">
        <v>162</v>
      </c>
      <c r="N34" s="75">
        <v>9.6999999999999993</v>
      </c>
      <c r="O34" s="75">
        <v>5.2</v>
      </c>
      <c r="P34" s="75">
        <v>3.6</v>
      </c>
      <c r="Q34" s="75">
        <v>20.9</v>
      </c>
      <c r="R34" s="76" t="s">
        <v>37</v>
      </c>
    </row>
    <row r="35" spans="1:27" ht="15" customHeight="1" x14ac:dyDescent="0.25">
      <c r="A35" s="73">
        <v>26</v>
      </c>
      <c r="B35" s="75">
        <v>7.1</v>
      </c>
      <c r="C35" s="75">
        <v>9.4</v>
      </c>
      <c r="D35" s="81">
        <v>2.0833333333333332E-2</v>
      </c>
      <c r="E35" s="75">
        <v>2.8</v>
      </c>
      <c r="F35" s="81">
        <v>1</v>
      </c>
      <c r="G35" s="75">
        <v>92</v>
      </c>
      <c r="H35" s="75">
        <v>96</v>
      </c>
      <c r="I35" s="75">
        <v>84</v>
      </c>
      <c r="J35" s="75">
        <v>1021.7</v>
      </c>
      <c r="K35" s="75">
        <v>1008.3</v>
      </c>
      <c r="L35" s="75">
        <v>11</v>
      </c>
      <c r="M35" s="75">
        <v>95</v>
      </c>
      <c r="N35" s="75">
        <v>7.6</v>
      </c>
      <c r="O35" s="75">
        <v>10</v>
      </c>
      <c r="P35" s="75">
        <v>7.6</v>
      </c>
      <c r="Q35" s="75">
        <v>48.3</v>
      </c>
      <c r="R35" s="76" t="s">
        <v>33</v>
      </c>
    </row>
    <row r="36" spans="1:27" ht="15" customHeight="1" x14ac:dyDescent="0.25">
      <c r="A36" s="73">
        <v>27</v>
      </c>
      <c r="B36" s="75">
        <v>3.6</v>
      </c>
      <c r="C36" s="75">
        <v>9.1</v>
      </c>
      <c r="D36" s="81">
        <v>0.60416666666666663</v>
      </c>
      <c r="E36" s="75">
        <v>0.1</v>
      </c>
      <c r="F36" s="81">
        <v>0.27083333333333331</v>
      </c>
      <c r="G36" s="75">
        <v>87</v>
      </c>
      <c r="H36" s="75">
        <v>95</v>
      </c>
      <c r="I36" s="75">
        <v>65</v>
      </c>
      <c r="J36" s="75">
        <v>1025.0999999999999</v>
      </c>
      <c r="K36" s="75">
        <v>1021.5</v>
      </c>
      <c r="L36" s="75">
        <v>67</v>
      </c>
      <c r="M36" s="75">
        <v>371</v>
      </c>
      <c r="N36" s="75">
        <v>0</v>
      </c>
      <c r="O36" s="75">
        <v>0.2</v>
      </c>
      <c r="P36" s="75">
        <v>3.8</v>
      </c>
      <c r="Q36" s="75">
        <v>19.2</v>
      </c>
      <c r="R36" s="76" t="s">
        <v>37</v>
      </c>
      <c r="X36" s="84" t="s">
        <v>17</v>
      </c>
      <c r="Y36" s="85"/>
      <c r="Z36" s="86"/>
      <c r="AA36" s="26">
        <v>14</v>
      </c>
    </row>
    <row r="37" spans="1:27" ht="15" customHeight="1" x14ac:dyDescent="0.25">
      <c r="A37" s="73">
        <v>28</v>
      </c>
      <c r="B37" s="75">
        <v>2.8</v>
      </c>
      <c r="C37" s="75">
        <v>5.0999999999999996</v>
      </c>
      <c r="D37" s="81">
        <v>0.64583333333333337</v>
      </c>
      <c r="E37" s="75">
        <v>-0.7</v>
      </c>
      <c r="F37" s="81">
        <v>0.27083333333333331</v>
      </c>
      <c r="G37" s="75">
        <v>85</v>
      </c>
      <c r="H37" s="75">
        <v>91</v>
      </c>
      <c r="I37" s="75">
        <v>81</v>
      </c>
      <c r="J37" s="75">
        <v>1021</v>
      </c>
      <c r="K37" s="75">
        <v>1009.2</v>
      </c>
      <c r="L37" s="75">
        <v>26</v>
      </c>
      <c r="M37" s="75">
        <v>274</v>
      </c>
      <c r="N37" s="75">
        <v>0</v>
      </c>
      <c r="O37" s="75">
        <v>0.2</v>
      </c>
      <c r="P37" s="75">
        <v>1.8</v>
      </c>
      <c r="Q37" s="75">
        <v>16.100000000000001</v>
      </c>
      <c r="R37" s="76" t="s">
        <v>1</v>
      </c>
      <c r="X37" s="84" t="s">
        <v>18</v>
      </c>
      <c r="Y37" s="85"/>
      <c r="Z37" s="86"/>
      <c r="AA37" s="26">
        <v>5</v>
      </c>
    </row>
    <row r="38" spans="1:27" ht="15" customHeight="1" x14ac:dyDescent="0.25">
      <c r="A38" s="73">
        <v>29</v>
      </c>
      <c r="B38" s="75">
        <v>4.4000000000000004</v>
      </c>
      <c r="C38" s="75">
        <v>5.4</v>
      </c>
      <c r="D38" s="81">
        <v>0.54166666666666663</v>
      </c>
      <c r="E38" s="75">
        <v>4.0999999999999996</v>
      </c>
      <c r="F38" s="81">
        <v>0.85416666666666663</v>
      </c>
      <c r="G38" s="75">
        <v>90</v>
      </c>
      <c r="H38" s="75">
        <v>96</v>
      </c>
      <c r="I38" s="75">
        <v>85</v>
      </c>
      <c r="J38" s="75">
        <v>1009</v>
      </c>
      <c r="K38" s="75">
        <v>1000.7</v>
      </c>
      <c r="L38" s="75">
        <v>12</v>
      </c>
      <c r="M38" s="75">
        <v>102</v>
      </c>
      <c r="N38" s="75">
        <v>0</v>
      </c>
      <c r="O38" s="75">
        <v>0.4</v>
      </c>
      <c r="P38" s="75">
        <v>6.8</v>
      </c>
      <c r="Q38" s="75">
        <v>22.5</v>
      </c>
      <c r="R38" s="76" t="s">
        <v>39</v>
      </c>
      <c r="X38" s="87" t="s">
        <v>9</v>
      </c>
      <c r="Y38" s="87"/>
      <c r="Z38" s="87"/>
      <c r="AA38" s="26">
        <v>17</v>
      </c>
    </row>
    <row r="39" spans="1:27" x14ac:dyDescent="0.25">
      <c r="A39" s="69">
        <v>30</v>
      </c>
      <c r="B39" s="71">
        <v>4.3</v>
      </c>
      <c r="C39" s="71">
        <v>8.3000000000000007</v>
      </c>
      <c r="D39" s="82">
        <v>0.625</v>
      </c>
      <c r="E39" s="71">
        <v>0.4</v>
      </c>
      <c r="F39" s="82">
        <v>0.97916666666666663</v>
      </c>
      <c r="G39" s="71">
        <v>89</v>
      </c>
      <c r="H39" s="71">
        <v>96</v>
      </c>
      <c r="I39" s="71">
        <v>76</v>
      </c>
      <c r="J39" s="71">
        <v>1006.9</v>
      </c>
      <c r="K39" s="71">
        <v>998.9</v>
      </c>
      <c r="L39" s="71">
        <v>36</v>
      </c>
      <c r="M39" s="71">
        <v>338</v>
      </c>
      <c r="N39" s="71">
        <v>0</v>
      </c>
      <c r="O39" s="71">
        <v>0</v>
      </c>
      <c r="P39" s="71">
        <v>5.8</v>
      </c>
      <c r="Q39" s="71">
        <v>29</v>
      </c>
      <c r="R39" s="72" t="s">
        <v>33</v>
      </c>
      <c r="X39" s="6" t="s">
        <v>10</v>
      </c>
      <c r="Y39" s="25">
        <v>39.200000000000003</v>
      </c>
      <c r="Z39" s="26" t="s">
        <v>11</v>
      </c>
      <c r="AA39" s="7">
        <v>43052</v>
      </c>
    </row>
    <row r="40" spans="1:27" x14ac:dyDescent="0.25">
      <c r="A40" s="77"/>
      <c r="B40" s="4"/>
      <c r="C40" s="4"/>
      <c r="D40" s="78"/>
      <c r="E40" s="4"/>
      <c r="F40" s="78"/>
      <c r="G40" s="4"/>
      <c r="H40" s="4"/>
      <c r="I40" s="4"/>
      <c r="J40" s="78"/>
      <c r="K40" s="4"/>
      <c r="L40" s="4"/>
      <c r="M40" s="4"/>
      <c r="N40" s="4"/>
      <c r="O40" s="4"/>
      <c r="P40" s="4"/>
      <c r="Q40" s="4"/>
      <c r="R40" s="79"/>
    </row>
    <row r="41" spans="1:27" x14ac:dyDescent="0.25">
      <c r="A41" s="1"/>
      <c r="B41" s="22">
        <f>AVERAGE(B30:B39)</f>
        <v>6.39</v>
      </c>
      <c r="C41" s="22">
        <f>AVERAGE(C30:C39)</f>
        <v>9.7799999999999994</v>
      </c>
      <c r="D41" s="22"/>
      <c r="E41" s="22">
        <f>AVERAGE(E30:E39)</f>
        <v>3.3200000000000003</v>
      </c>
      <c r="F41" s="23"/>
      <c r="G41" s="39">
        <f t="shared" ref="G41:M41" si="2">AVERAGE(G30:G39)</f>
        <v>89.1</v>
      </c>
      <c r="H41" s="39">
        <f t="shared" si="2"/>
        <v>95.3</v>
      </c>
      <c r="I41" s="39">
        <f t="shared" si="2"/>
        <v>79</v>
      </c>
      <c r="J41" s="22">
        <f t="shared" si="2"/>
        <v>1018.5199999999999</v>
      </c>
      <c r="K41" s="22">
        <f t="shared" si="2"/>
        <v>1012.05</v>
      </c>
      <c r="L41" s="22">
        <f t="shared" si="2"/>
        <v>37.700000000000003</v>
      </c>
      <c r="M41" s="22">
        <f t="shared" si="2"/>
        <v>266.2</v>
      </c>
      <c r="N41" s="40"/>
      <c r="O41" s="22">
        <f>SUM(O30:O39)</f>
        <v>16.2</v>
      </c>
      <c r="P41" s="22">
        <f>AVERAGE(P30:P39)</f>
        <v>3.2399999999999998</v>
      </c>
      <c r="Q41" s="22">
        <f>AVERAGE(Q30:Q39)</f>
        <v>20.759999999999998</v>
      </c>
      <c r="R41" s="34"/>
    </row>
    <row r="42" spans="1:27" x14ac:dyDescent="0.25">
      <c r="A42" s="2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17"/>
      <c r="M42" s="17"/>
      <c r="N42" s="17"/>
      <c r="O42" s="17"/>
      <c r="P42" s="17"/>
      <c r="Q42" s="17"/>
      <c r="R42" s="18"/>
    </row>
    <row r="43" spans="1:27" x14ac:dyDescent="0.25">
      <c r="A43" s="2"/>
      <c r="B43" s="5">
        <f>AVERAGE(B4:B13,B17:B26,B30:B39)</f>
        <v>8.163333333333334</v>
      </c>
      <c r="C43" s="5">
        <f>AVERAGE(C4:C13,C17:C26,C30:C39)</f>
        <v>12.05</v>
      </c>
      <c r="D43" s="3"/>
      <c r="E43" s="5">
        <f>AVERAGE(E4:E13,E17:E26,E30:E39)</f>
        <v>5.0200000000000014</v>
      </c>
      <c r="F43" s="3"/>
      <c r="G43" s="41">
        <f t="shared" ref="G43:M43" si="3">AVERAGE(G4:G13,G17:G26,G30:G39)</f>
        <v>87.433333333333337</v>
      </c>
      <c r="H43" s="41">
        <f t="shared" si="3"/>
        <v>94.333333333333329</v>
      </c>
      <c r="I43" s="41">
        <f t="shared" si="3"/>
        <v>76.400000000000006</v>
      </c>
      <c r="J43" s="5">
        <f t="shared" si="3"/>
        <v>1017.9400000000002</v>
      </c>
      <c r="K43" s="5">
        <f t="shared" si="3"/>
        <v>1011.6333333333334</v>
      </c>
      <c r="L43" s="5">
        <f t="shared" si="3"/>
        <v>46.3</v>
      </c>
      <c r="M43" s="5">
        <f t="shared" si="3"/>
        <v>306.60000000000002</v>
      </c>
      <c r="N43" s="36"/>
      <c r="O43" s="5">
        <f>SUM(O4:O13,O17:O26,O30:O39)</f>
        <v>97.600000000000037</v>
      </c>
      <c r="P43" s="5">
        <f>AVERAGE(P4:P13,P17:P26,P30:P39)</f>
        <v>3.5599999999999992</v>
      </c>
      <c r="Q43" s="5">
        <f>AVERAGE(Q4:Q13,Q17:Q26,Q30:Q39)</f>
        <v>22.586666666666666</v>
      </c>
      <c r="R43" s="37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selection activeCell="U39" sqref="U39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3.4</v>
      </c>
      <c r="C4" s="62">
        <v>6.2</v>
      </c>
      <c r="D4" s="80">
        <v>0.6875</v>
      </c>
      <c r="E4" s="62">
        <v>-0.4</v>
      </c>
      <c r="F4" s="80">
        <v>0.125</v>
      </c>
      <c r="G4" s="62">
        <v>87</v>
      </c>
      <c r="H4" s="62">
        <v>95</v>
      </c>
      <c r="I4" s="62">
        <v>78</v>
      </c>
      <c r="J4" s="62">
        <v>1012.3</v>
      </c>
      <c r="K4" s="62">
        <v>1006.7</v>
      </c>
      <c r="L4" s="62">
        <v>25</v>
      </c>
      <c r="M4" s="62">
        <v>195</v>
      </c>
      <c r="N4" s="62">
        <v>2</v>
      </c>
      <c r="O4" s="62">
        <v>1.4</v>
      </c>
      <c r="P4" s="62">
        <v>2.5</v>
      </c>
      <c r="Q4" s="62">
        <v>20.9</v>
      </c>
      <c r="R4" s="63" t="s">
        <v>39</v>
      </c>
    </row>
    <row r="5" spans="1:18" x14ac:dyDescent="0.25">
      <c r="A5" s="73">
        <v>2</v>
      </c>
      <c r="B5" s="75">
        <v>5.6</v>
      </c>
      <c r="C5" s="75">
        <v>8.1999999999999993</v>
      </c>
      <c r="D5" s="81">
        <v>0.54166666666666663</v>
      </c>
      <c r="E5" s="75">
        <v>3.2</v>
      </c>
      <c r="F5" s="81">
        <v>0.99930555555555556</v>
      </c>
      <c r="G5" s="75">
        <v>77</v>
      </c>
      <c r="H5" s="75">
        <v>90</v>
      </c>
      <c r="I5" s="75">
        <v>71</v>
      </c>
      <c r="J5" s="75">
        <v>1016.5</v>
      </c>
      <c r="K5" s="75">
        <v>1012.1</v>
      </c>
      <c r="L5" s="75">
        <v>35</v>
      </c>
      <c r="M5" s="75">
        <v>278</v>
      </c>
      <c r="N5" s="75">
        <v>0</v>
      </c>
      <c r="O5" s="75">
        <v>0</v>
      </c>
      <c r="P5" s="75">
        <v>10.1</v>
      </c>
      <c r="Q5" s="75">
        <v>40.200000000000003</v>
      </c>
      <c r="R5" s="76" t="s">
        <v>5</v>
      </c>
    </row>
    <row r="6" spans="1:18" x14ac:dyDescent="0.25">
      <c r="A6" s="73">
        <v>3</v>
      </c>
      <c r="B6" s="75">
        <v>3</v>
      </c>
      <c r="C6" s="75">
        <v>7.9</v>
      </c>
      <c r="D6" s="81">
        <v>0.60416666666666663</v>
      </c>
      <c r="E6" s="75">
        <v>-0.2</v>
      </c>
      <c r="F6" s="81">
        <v>0.97916666666666663</v>
      </c>
      <c r="G6" s="75">
        <v>77</v>
      </c>
      <c r="H6" s="75">
        <v>89</v>
      </c>
      <c r="I6" s="75">
        <v>58</v>
      </c>
      <c r="J6" s="75">
        <v>1023.5</v>
      </c>
      <c r="K6" s="75">
        <v>1016</v>
      </c>
      <c r="L6" s="75">
        <v>59</v>
      </c>
      <c r="M6" s="75">
        <v>367</v>
      </c>
      <c r="N6" s="75">
        <v>0</v>
      </c>
      <c r="O6" s="75">
        <v>0</v>
      </c>
      <c r="P6" s="75">
        <v>2.5</v>
      </c>
      <c r="Q6" s="75">
        <v>16.100000000000001</v>
      </c>
      <c r="R6" s="76" t="s">
        <v>36</v>
      </c>
    </row>
    <row r="7" spans="1:18" x14ac:dyDescent="0.25">
      <c r="A7" s="73">
        <v>4</v>
      </c>
      <c r="B7" s="75">
        <v>1.6</v>
      </c>
      <c r="C7" s="75">
        <v>6.6</v>
      </c>
      <c r="D7" s="81">
        <v>0.625</v>
      </c>
      <c r="E7" s="75">
        <v>-2.1</v>
      </c>
      <c r="F7" s="81">
        <v>0.3125</v>
      </c>
      <c r="G7" s="75">
        <v>84</v>
      </c>
      <c r="H7" s="75">
        <v>93</v>
      </c>
      <c r="I7" s="75">
        <v>71</v>
      </c>
      <c r="J7" s="75">
        <v>1027.9000000000001</v>
      </c>
      <c r="K7" s="75">
        <v>1023.5</v>
      </c>
      <c r="L7" s="75">
        <v>54</v>
      </c>
      <c r="M7" s="75">
        <v>330</v>
      </c>
      <c r="N7" s="75">
        <v>0</v>
      </c>
      <c r="O7" s="75">
        <v>0</v>
      </c>
      <c r="P7" s="75">
        <v>2.5</v>
      </c>
      <c r="Q7" s="75">
        <v>19.2</v>
      </c>
      <c r="R7" s="76" t="s">
        <v>39</v>
      </c>
    </row>
    <row r="8" spans="1:18" x14ac:dyDescent="0.25">
      <c r="A8" s="73">
        <v>5</v>
      </c>
      <c r="B8" s="75">
        <v>1.3</v>
      </c>
      <c r="C8" s="75">
        <v>6.8</v>
      </c>
      <c r="D8" s="81">
        <v>0.625</v>
      </c>
      <c r="E8" s="75">
        <v>-2</v>
      </c>
      <c r="F8" s="81">
        <v>0.3125</v>
      </c>
      <c r="G8" s="75">
        <v>87</v>
      </c>
      <c r="H8" s="75">
        <v>93</v>
      </c>
      <c r="I8" s="75">
        <v>73</v>
      </c>
      <c r="J8" s="75">
        <v>1033.0999999999999</v>
      </c>
      <c r="K8" s="75">
        <v>1027.9000000000001</v>
      </c>
      <c r="L8" s="75">
        <v>51</v>
      </c>
      <c r="M8" s="75">
        <v>313</v>
      </c>
      <c r="N8" s="75">
        <v>0</v>
      </c>
      <c r="O8" s="75">
        <v>0.2</v>
      </c>
      <c r="P8" s="75">
        <v>0.3</v>
      </c>
      <c r="Q8" s="75">
        <v>9.6999999999999993</v>
      </c>
      <c r="R8" s="76" t="s">
        <v>5</v>
      </c>
    </row>
    <row r="9" spans="1:18" x14ac:dyDescent="0.25">
      <c r="A9" s="73">
        <v>6</v>
      </c>
      <c r="B9" s="75">
        <v>2.9</v>
      </c>
      <c r="C9" s="75">
        <v>9.9</v>
      </c>
      <c r="D9" s="81">
        <v>0.64583333333333337</v>
      </c>
      <c r="E9" s="75">
        <v>-0.9</v>
      </c>
      <c r="F9" s="81">
        <v>0.29166666666666669</v>
      </c>
      <c r="G9" s="75">
        <v>88</v>
      </c>
      <c r="H9" s="75">
        <v>95</v>
      </c>
      <c r="I9" s="75">
        <v>75</v>
      </c>
      <c r="J9" s="75">
        <v>1033.0999999999999</v>
      </c>
      <c r="K9" s="75">
        <v>1030.0999999999999</v>
      </c>
      <c r="L9" s="75">
        <v>51</v>
      </c>
      <c r="M9" s="75">
        <v>316</v>
      </c>
      <c r="N9" s="75">
        <v>0</v>
      </c>
      <c r="O9" s="75">
        <v>0</v>
      </c>
      <c r="P9" s="75">
        <v>2.4</v>
      </c>
      <c r="Q9" s="75">
        <v>16.100000000000001</v>
      </c>
      <c r="R9" s="76" t="s">
        <v>36</v>
      </c>
    </row>
    <row r="10" spans="1:18" x14ac:dyDescent="0.25">
      <c r="A10" s="73">
        <v>7</v>
      </c>
      <c r="B10" s="75">
        <v>3.4</v>
      </c>
      <c r="C10" s="75">
        <v>8.3000000000000007</v>
      </c>
      <c r="D10" s="81">
        <v>0.625</v>
      </c>
      <c r="E10" s="75">
        <v>-1.6</v>
      </c>
      <c r="F10" s="81">
        <v>0.33333333333333331</v>
      </c>
      <c r="G10" s="75">
        <v>89</v>
      </c>
      <c r="H10" s="75">
        <v>94</v>
      </c>
      <c r="I10" s="75">
        <v>82</v>
      </c>
      <c r="J10" s="75">
        <v>1030.5</v>
      </c>
      <c r="K10" s="75">
        <v>1023.7</v>
      </c>
      <c r="L10" s="75">
        <v>47</v>
      </c>
      <c r="M10" s="75">
        <v>302</v>
      </c>
      <c r="N10" s="75">
        <v>0</v>
      </c>
      <c r="O10" s="75">
        <v>0.2</v>
      </c>
      <c r="P10" s="75">
        <v>0.5</v>
      </c>
      <c r="Q10" s="75">
        <v>9.6999999999999993</v>
      </c>
      <c r="R10" s="76" t="s">
        <v>6</v>
      </c>
    </row>
    <row r="11" spans="1:18" x14ac:dyDescent="0.25">
      <c r="A11" s="73">
        <v>8</v>
      </c>
      <c r="B11" s="75">
        <v>4.7</v>
      </c>
      <c r="C11" s="75">
        <v>5.4</v>
      </c>
      <c r="D11" s="81">
        <v>0.54166666666666663</v>
      </c>
      <c r="E11" s="75">
        <v>4.2</v>
      </c>
      <c r="F11" s="81">
        <v>0.33333333333333331</v>
      </c>
      <c r="G11" s="75">
        <v>93</v>
      </c>
      <c r="H11" s="75">
        <v>96</v>
      </c>
      <c r="I11" s="75">
        <v>91</v>
      </c>
      <c r="J11" s="75">
        <v>1023</v>
      </c>
      <c r="K11" s="75">
        <v>1006.3</v>
      </c>
      <c r="L11" s="75">
        <v>8</v>
      </c>
      <c r="M11" s="75">
        <v>81</v>
      </c>
      <c r="N11" s="75">
        <v>5.3</v>
      </c>
      <c r="O11" s="75">
        <v>5.4</v>
      </c>
      <c r="P11" s="75">
        <v>3.8</v>
      </c>
      <c r="Q11" s="75">
        <v>19.2</v>
      </c>
      <c r="R11" s="76" t="s">
        <v>33</v>
      </c>
    </row>
    <row r="12" spans="1:18" x14ac:dyDescent="0.25">
      <c r="A12" s="73">
        <v>9</v>
      </c>
      <c r="B12" s="75">
        <v>3.7</v>
      </c>
      <c r="C12" s="75">
        <v>6.9</v>
      </c>
      <c r="D12" s="81">
        <v>0.5625</v>
      </c>
      <c r="E12" s="75">
        <v>-0.3</v>
      </c>
      <c r="F12" s="81">
        <v>0.97916666666666663</v>
      </c>
      <c r="G12" s="75">
        <v>86</v>
      </c>
      <c r="H12" s="75">
        <v>95</v>
      </c>
      <c r="I12" s="75">
        <v>71</v>
      </c>
      <c r="J12" s="75">
        <v>1015.5</v>
      </c>
      <c r="K12" s="75">
        <v>1005.4</v>
      </c>
      <c r="L12" s="75">
        <v>30</v>
      </c>
      <c r="M12" s="75">
        <v>311</v>
      </c>
      <c r="N12" s="75">
        <v>0</v>
      </c>
      <c r="O12" s="75">
        <v>0.2</v>
      </c>
      <c r="P12" s="75">
        <v>4.4000000000000004</v>
      </c>
      <c r="Q12" s="75">
        <v>25.7</v>
      </c>
      <c r="R12" s="76" t="s">
        <v>6</v>
      </c>
    </row>
    <row r="13" spans="1:18" x14ac:dyDescent="0.25">
      <c r="A13" s="69">
        <v>10</v>
      </c>
      <c r="B13" s="71">
        <v>0.4</v>
      </c>
      <c r="C13" s="71">
        <v>1.8</v>
      </c>
      <c r="D13" s="82">
        <v>0.64583333333333337</v>
      </c>
      <c r="E13" s="71">
        <v>-2.7</v>
      </c>
      <c r="F13" s="82">
        <v>0.25</v>
      </c>
      <c r="G13" s="71">
        <v>80</v>
      </c>
      <c r="H13" s="71">
        <v>94</v>
      </c>
      <c r="I13" s="71">
        <v>64</v>
      </c>
      <c r="J13" s="71">
        <v>1015.4</v>
      </c>
      <c r="K13" s="71">
        <v>1003.7</v>
      </c>
      <c r="L13" s="71">
        <v>15</v>
      </c>
      <c r="M13" s="71">
        <v>239</v>
      </c>
      <c r="N13" s="71">
        <v>0</v>
      </c>
      <c r="O13" s="71">
        <v>0.4</v>
      </c>
      <c r="P13" s="71">
        <v>3.9</v>
      </c>
      <c r="Q13" s="71">
        <v>24.1</v>
      </c>
      <c r="R13" s="72" t="s">
        <v>0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2.9999999999999996</v>
      </c>
      <c r="C15" s="22">
        <f>AVERAGE(C4:C13)</f>
        <v>6.7999999999999989</v>
      </c>
      <c r="D15" s="23"/>
      <c r="E15" s="22">
        <f>AVERAGE(E4:E13)</f>
        <v>-0.27999999999999997</v>
      </c>
      <c r="F15" s="23"/>
      <c r="G15" s="39">
        <f t="shared" ref="G15:M15" si="0">AVERAGE(G4:G13)</f>
        <v>84.8</v>
      </c>
      <c r="H15" s="39">
        <f t="shared" si="0"/>
        <v>93.4</v>
      </c>
      <c r="I15" s="39">
        <f t="shared" si="0"/>
        <v>73.400000000000006</v>
      </c>
      <c r="J15" s="22">
        <f t="shared" si="0"/>
        <v>1023.0799999999999</v>
      </c>
      <c r="K15" s="22">
        <f t="shared" si="0"/>
        <v>1015.5400000000002</v>
      </c>
      <c r="L15" s="22">
        <f t="shared" si="0"/>
        <v>37.5</v>
      </c>
      <c r="M15" s="22">
        <f t="shared" si="0"/>
        <v>273.2</v>
      </c>
      <c r="N15" s="22"/>
      <c r="O15" s="22">
        <f>SUM(O4:O13)</f>
        <v>7.8000000000000007</v>
      </c>
      <c r="P15" s="22">
        <f>AVERAGE(P4:P13)</f>
        <v>3.29</v>
      </c>
      <c r="Q15" s="22">
        <f>AVERAGE(Q4:Q13)</f>
        <v>20.089999999999996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5.4</v>
      </c>
      <c r="C17" s="62">
        <v>14.7</v>
      </c>
      <c r="D17" s="80">
        <v>0.99930555555555556</v>
      </c>
      <c r="E17" s="62">
        <v>0.8</v>
      </c>
      <c r="F17" s="80">
        <v>0.1875</v>
      </c>
      <c r="G17" s="62">
        <v>92</v>
      </c>
      <c r="H17" s="62">
        <v>96</v>
      </c>
      <c r="I17" s="62">
        <v>75</v>
      </c>
      <c r="J17" s="62">
        <v>1003.5</v>
      </c>
      <c r="K17" s="62">
        <v>995.4</v>
      </c>
      <c r="L17" s="62">
        <v>7</v>
      </c>
      <c r="M17" s="62">
        <v>111</v>
      </c>
      <c r="N17" s="62">
        <v>1</v>
      </c>
      <c r="O17" s="62">
        <v>1.2</v>
      </c>
      <c r="P17" s="62">
        <v>3.8</v>
      </c>
      <c r="Q17" s="62">
        <v>16.100000000000001</v>
      </c>
      <c r="R17" s="63" t="s">
        <v>39</v>
      </c>
    </row>
    <row r="18" spans="1:18" x14ac:dyDescent="0.25">
      <c r="A18" s="73">
        <v>12</v>
      </c>
      <c r="B18" s="75">
        <v>6.9</v>
      </c>
      <c r="C18" s="75">
        <v>16.5</v>
      </c>
      <c r="D18" s="81">
        <v>0.10416666666666667</v>
      </c>
      <c r="E18" s="75">
        <v>3.9</v>
      </c>
      <c r="F18" s="81">
        <v>0.97916666666666663</v>
      </c>
      <c r="G18" s="75">
        <v>88</v>
      </c>
      <c r="H18" s="75">
        <v>93</v>
      </c>
      <c r="I18" s="75">
        <v>70</v>
      </c>
      <c r="J18" s="75">
        <v>1013.7</v>
      </c>
      <c r="K18" s="75">
        <v>996.7</v>
      </c>
      <c r="L18" s="75">
        <v>14</v>
      </c>
      <c r="M18" s="75">
        <v>84</v>
      </c>
      <c r="N18" s="75">
        <v>0</v>
      </c>
      <c r="O18" s="75">
        <v>0</v>
      </c>
      <c r="P18" s="75">
        <v>2.7</v>
      </c>
      <c r="Q18" s="75">
        <v>24.1</v>
      </c>
      <c r="R18" s="76" t="s">
        <v>34</v>
      </c>
    </row>
    <row r="19" spans="1:18" x14ac:dyDescent="0.25">
      <c r="A19" s="73">
        <v>13</v>
      </c>
      <c r="B19" s="75">
        <v>3.8</v>
      </c>
      <c r="C19" s="75">
        <v>8.1999999999999993</v>
      </c>
      <c r="D19" s="81">
        <v>0.58333333333333337</v>
      </c>
      <c r="E19" s="75">
        <v>1.3</v>
      </c>
      <c r="F19" s="81">
        <v>0.99930555555555556</v>
      </c>
      <c r="G19" s="75">
        <v>93</v>
      </c>
      <c r="H19" s="75">
        <v>96</v>
      </c>
      <c r="I19" s="75">
        <v>85</v>
      </c>
      <c r="J19" s="75">
        <v>1016.7</v>
      </c>
      <c r="K19" s="75">
        <v>1012.4</v>
      </c>
      <c r="L19" s="75">
        <v>40</v>
      </c>
      <c r="M19" s="75">
        <v>343</v>
      </c>
      <c r="N19" s="75">
        <v>0</v>
      </c>
      <c r="O19" s="75">
        <v>0.2</v>
      </c>
      <c r="P19" s="75">
        <v>4.0999999999999996</v>
      </c>
      <c r="Q19" s="75">
        <v>20.9</v>
      </c>
      <c r="R19" s="76" t="s">
        <v>5</v>
      </c>
    </row>
    <row r="20" spans="1:18" x14ac:dyDescent="0.25">
      <c r="A20" s="73">
        <v>14</v>
      </c>
      <c r="B20" s="75">
        <v>4.4000000000000004</v>
      </c>
      <c r="C20" s="75">
        <v>7.9</v>
      </c>
      <c r="D20" s="81">
        <v>0.60416666666666663</v>
      </c>
      <c r="E20" s="75">
        <v>1.1000000000000001</v>
      </c>
      <c r="F20" s="81">
        <v>2.0833333333333332E-2</v>
      </c>
      <c r="G20" s="75">
        <v>92</v>
      </c>
      <c r="H20" s="75">
        <v>96</v>
      </c>
      <c r="I20" s="75">
        <v>80</v>
      </c>
      <c r="J20" s="75">
        <v>1011.2</v>
      </c>
      <c r="K20" s="75">
        <v>1001.2</v>
      </c>
      <c r="L20" s="75">
        <v>40</v>
      </c>
      <c r="M20" s="75">
        <v>295</v>
      </c>
      <c r="N20" s="75">
        <v>0</v>
      </c>
      <c r="O20" s="75">
        <v>0</v>
      </c>
      <c r="P20" s="75">
        <v>2.2000000000000002</v>
      </c>
      <c r="Q20" s="75">
        <v>16.100000000000001</v>
      </c>
      <c r="R20" s="76" t="s">
        <v>36</v>
      </c>
    </row>
    <row r="21" spans="1:18" x14ac:dyDescent="0.25">
      <c r="A21" s="73">
        <v>15</v>
      </c>
      <c r="B21" s="75">
        <v>4.5</v>
      </c>
      <c r="C21" s="75">
        <v>7.6</v>
      </c>
      <c r="D21" s="81">
        <v>0.5</v>
      </c>
      <c r="E21" s="75">
        <v>2.6</v>
      </c>
      <c r="F21" s="81">
        <v>0.125</v>
      </c>
      <c r="G21" s="75">
        <v>93</v>
      </c>
      <c r="H21" s="75">
        <v>96</v>
      </c>
      <c r="I21" s="75">
        <v>89</v>
      </c>
      <c r="J21" s="75">
        <v>1000.7</v>
      </c>
      <c r="K21" s="75">
        <v>996.2</v>
      </c>
      <c r="L21" s="75">
        <v>25</v>
      </c>
      <c r="M21" s="75">
        <v>174</v>
      </c>
      <c r="N21" s="75">
        <v>0</v>
      </c>
      <c r="O21" s="75">
        <v>0.2</v>
      </c>
      <c r="P21" s="75">
        <v>5.4</v>
      </c>
      <c r="Q21" s="75">
        <v>24.1</v>
      </c>
      <c r="R21" s="76" t="s">
        <v>34</v>
      </c>
    </row>
    <row r="22" spans="1:18" x14ac:dyDescent="0.25">
      <c r="A22" s="73">
        <v>16</v>
      </c>
      <c r="B22" s="75">
        <v>4.7</v>
      </c>
      <c r="C22" s="75">
        <v>8.4</v>
      </c>
      <c r="D22" s="81">
        <v>0.625</v>
      </c>
      <c r="E22" s="75">
        <v>1.9</v>
      </c>
      <c r="F22" s="81">
        <v>0.89583333333333337</v>
      </c>
      <c r="G22" s="75">
        <v>89</v>
      </c>
      <c r="H22" s="75">
        <v>94</v>
      </c>
      <c r="I22" s="75">
        <v>80</v>
      </c>
      <c r="J22" s="75">
        <v>1013.1</v>
      </c>
      <c r="K22" s="75">
        <v>997.4</v>
      </c>
      <c r="L22" s="75">
        <v>44</v>
      </c>
      <c r="M22" s="75">
        <v>378</v>
      </c>
      <c r="N22" s="75">
        <v>0</v>
      </c>
      <c r="O22" s="75">
        <v>0</v>
      </c>
      <c r="P22" s="75">
        <v>6.1</v>
      </c>
      <c r="Q22" s="75">
        <v>29</v>
      </c>
      <c r="R22" s="76" t="s">
        <v>35</v>
      </c>
    </row>
    <row r="23" spans="1:18" x14ac:dyDescent="0.25">
      <c r="A23" s="73">
        <v>17</v>
      </c>
      <c r="B23" s="75">
        <v>2.1</v>
      </c>
      <c r="C23" s="75">
        <v>7.2</v>
      </c>
      <c r="D23" s="81">
        <v>0.60416666666666663</v>
      </c>
      <c r="E23" s="75">
        <v>-1.2</v>
      </c>
      <c r="F23" s="81">
        <v>0.97916666666666663</v>
      </c>
      <c r="G23" s="75">
        <v>91</v>
      </c>
      <c r="H23" s="75">
        <v>96</v>
      </c>
      <c r="I23" s="75">
        <v>79</v>
      </c>
      <c r="J23" s="75">
        <v>1022.7</v>
      </c>
      <c r="K23" s="75">
        <v>1013</v>
      </c>
      <c r="L23" s="75">
        <v>42</v>
      </c>
      <c r="M23" s="75">
        <v>309</v>
      </c>
      <c r="N23" s="75">
        <v>0</v>
      </c>
      <c r="O23" s="75">
        <v>0.2</v>
      </c>
      <c r="P23" s="75">
        <v>4.9000000000000004</v>
      </c>
      <c r="Q23" s="75">
        <v>24.1</v>
      </c>
      <c r="R23" s="76" t="s">
        <v>34</v>
      </c>
    </row>
    <row r="24" spans="1:18" x14ac:dyDescent="0.25">
      <c r="A24" s="73">
        <v>18</v>
      </c>
      <c r="B24" s="75">
        <v>0.1</v>
      </c>
      <c r="C24" s="75">
        <v>4.4000000000000004</v>
      </c>
      <c r="D24" s="81">
        <v>0.60416666666666663</v>
      </c>
      <c r="E24" s="75">
        <v>-2.2999999999999998</v>
      </c>
      <c r="F24" s="81">
        <v>0.22916666666666666</v>
      </c>
      <c r="G24" s="75">
        <v>90</v>
      </c>
      <c r="H24" s="75">
        <v>94</v>
      </c>
      <c r="I24" s="75">
        <v>78</v>
      </c>
      <c r="J24" s="75">
        <v>1026.8</v>
      </c>
      <c r="K24" s="75">
        <v>1021.5</v>
      </c>
      <c r="L24" s="75">
        <v>43</v>
      </c>
      <c r="M24" s="75">
        <v>330</v>
      </c>
      <c r="N24" s="75">
        <v>0</v>
      </c>
      <c r="O24" s="75">
        <v>0.2</v>
      </c>
      <c r="P24" s="75">
        <v>1</v>
      </c>
      <c r="Q24" s="75">
        <v>12.9</v>
      </c>
      <c r="R24" s="76" t="s">
        <v>39</v>
      </c>
    </row>
    <row r="25" spans="1:18" x14ac:dyDescent="0.25">
      <c r="A25" s="73">
        <v>19</v>
      </c>
      <c r="B25" s="75">
        <v>0.2</v>
      </c>
      <c r="C25" s="75">
        <v>5.2</v>
      </c>
      <c r="D25" s="81">
        <v>0.60416666666666663</v>
      </c>
      <c r="E25" s="75">
        <v>-2.9</v>
      </c>
      <c r="F25" s="81">
        <v>0.33333333333333331</v>
      </c>
      <c r="G25" s="75">
        <v>88</v>
      </c>
      <c r="H25" s="75">
        <v>93</v>
      </c>
      <c r="I25" s="75">
        <v>73</v>
      </c>
      <c r="J25" s="75">
        <v>1032.3</v>
      </c>
      <c r="K25" s="75">
        <v>1027</v>
      </c>
      <c r="L25" s="75">
        <v>44</v>
      </c>
      <c r="M25" s="75">
        <v>308</v>
      </c>
      <c r="N25" s="75">
        <v>0</v>
      </c>
      <c r="O25" s="75">
        <v>0</v>
      </c>
      <c r="P25" s="75">
        <v>1.7</v>
      </c>
      <c r="Q25" s="75">
        <v>12.9</v>
      </c>
      <c r="R25" s="76" t="s">
        <v>39</v>
      </c>
    </row>
    <row r="26" spans="1:18" x14ac:dyDescent="0.25">
      <c r="A26" s="69">
        <v>20</v>
      </c>
      <c r="B26" s="71">
        <v>1.2</v>
      </c>
      <c r="C26" s="71">
        <v>6.1</v>
      </c>
      <c r="D26" s="82">
        <v>0.58333333333333337</v>
      </c>
      <c r="E26" s="71">
        <v>-1.4</v>
      </c>
      <c r="F26" s="82">
        <v>0.33333333333333331</v>
      </c>
      <c r="G26" s="71">
        <v>87</v>
      </c>
      <c r="H26" s="71">
        <v>93</v>
      </c>
      <c r="I26" s="71">
        <v>71</v>
      </c>
      <c r="J26" s="71">
        <v>1033.5999999999999</v>
      </c>
      <c r="K26" s="71">
        <v>1029.9000000000001</v>
      </c>
      <c r="L26" s="71">
        <v>39</v>
      </c>
      <c r="M26" s="71">
        <v>306</v>
      </c>
      <c r="N26" s="71">
        <v>0</v>
      </c>
      <c r="O26" s="71">
        <v>0</v>
      </c>
      <c r="P26" s="71">
        <v>1.3</v>
      </c>
      <c r="Q26" s="71">
        <v>16.100000000000001</v>
      </c>
      <c r="R26" s="72" t="s">
        <v>37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3.3300000000000005</v>
      </c>
      <c r="C28" s="22">
        <f>AVERAGE(C17:C26)</f>
        <v>8.620000000000001</v>
      </c>
      <c r="D28" s="22"/>
      <c r="E28" s="22">
        <f>AVERAGE(E17:E26)</f>
        <v>0.38000000000000012</v>
      </c>
      <c r="F28" s="22"/>
      <c r="G28" s="39">
        <f t="shared" ref="G28:M28" si="1">AVERAGE(G17:G26)</f>
        <v>90.3</v>
      </c>
      <c r="H28" s="39">
        <f t="shared" si="1"/>
        <v>94.7</v>
      </c>
      <c r="I28" s="39">
        <f t="shared" si="1"/>
        <v>78</v>
      </c>
      <c r="J28" s="22">
        <f t="shared" si="1"/>
        <v>1017.4300000000001</v>
      </c>
      <c r="K28" s="22">
        <f t="shared" si="1"/>
        <v>1009.0699999999999</v>
      </c>
      <c r="L28" s="22">
        <f t="shared" si="1"/>
        <v>33.799999999999997</v>
      </c>
      <c r="M28" s="22">
        <f t="shared" si="1"/>
        <v>263.8</v>
      </c>
      <c r="N28" s="22"/>
      <c r="O28" s="22">
        <f>SUM(O17:O26)</f>
        <v>1.9999999999999998</v>
      </c>
      <c r="P28" s="22">
        <f>AVERAGE(P17:P26)</f>
        <v>3.3200000000000003</v>
      </c>
      <c r="Q28" s="22">
        <f>AVERAGE(Q17:Q26)</f>
        <v>19.630000000000003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0.3</v>
      </c>
      <c r="C30" s="62">
        <v>4.8</v>
      </c>
      <c r="D30" s="80">
        <v>0.625</v>
      </c>
      <c r="E30" s="62">
        <v>-3.2</v>
      </c>
      <c r="F30" s="80">
        <v>0.33333333333333331</v>
      </c>
      <c r="G30" s="62">
        <v>88</v>
      </c>
      <c r="H30" s="62">
        <v>93</v>
      </c>
      <c r="I30" s="62">
        <v>78</v>
      </c>
      <c r="J30" s="62">
        <v>1034.5999999999999</v>
      </c>
      <c r="K30" s="62">
        <v>1030.5</v>
      </c>
      <c r="L30" s="62">
        <v>44</v>
      </c>
      <c r="M30" s="62">
        <v>283</v>
      </c>
      <c r="N30" s="62">
        <v>0</v>
      </c>
      <c r="O30" s="62">
        <v>0.2</v>
      </c>
      <c r="P30" s="62">
        <v>1.4</v>
      </c>
      <c r="Q30" s="62">
        <v>14.5</v>
      </c>
      <c r="R30" s="63" t="s">
        <v>38</v>
      </c>
    </row>
    <row r="31" spans="1:18" x14ac:dyDescent="0.25">
      <c r="A31" s="73">
        <v>22</v>
      </c>
      <c r="B31" s="75">
        <v>1.6</v>
      </c>
      <c r="C31" s="75">
        <v>6</v>
      </c>
      <c r="D31" s="81">
        <v>0.58333333333333337</v>
      </c>
      <c r="E31" s="75">
        <v>-2</v>
      </c>
      <c r="F31" s="81">
        <v>0.25</v>
      </c>
      <c r="G31" s="75">
        <v>86</v>
      </c>
      <c r="H31" s="75">
        <v>93</v>
      </c>
      <c r="I31" s="75">
        <v>75</v>
      </c>
      <c r="J31" s="75">
        <v>1031.7</v>
      </c>
      <c r="K31" s="75">
        <v>1028.4000000000001</v>
      </c>
      <c r="L31" s="75">
        <v>46</v>
      </c>
      <c r="M31" s="75">
        <v>278</v>
      </c>
      <c r="N31" s="75">
        <v>0</v>
      </c>
      <c r="O31" s="75">
        <v>0</v>
      </c>
      <c r="P31" s="75">
        <v>4</v>
      </c>
      <c r="Q31" s="75">
        <v>19.2</v>
      </c>
      <c r="R31" s="76" t="s">
        <v>0</v>
      </c>
    </row>
    <row r="32" spans="1:18" x14ac:dyDescent="0.25">
      <c r="A32" s="73">
        <v>23</v>
      </c>
      <c r="B32" s="75">
        <v>2.5</v>
      </c>
      <c r="C32" s="75">
        <v>8.4</v>
      </c>
      <c r="D32" s="81">
        <v>0.60416666666666663</v>
      </c>
      <c r="E32" s="75">
        <v>-1.1000000000000001</v>
      </c>
      <c r="F32" s="81">
        <v>0.27083333333333331</v>
      </c>
      <c r="G32" s="75">
        <v>83</v>
      </c>
      <c r="H32" s="75">
        <v>92</v>
      </c>
      <c r="I32" s="75">
        <v>66</v>
      </c>
      <c r="J32" s="75">
        <v>1031.0999999999999</v>
      </c>
      <c r="K32" s="75">
        <v>1028</v>
      </c>
      <c r="L32" s="75">
        <v>44</v>
      </c>
      <c r="M32" s="75">
        <v>294</v>
      </c>
      <c r="N32" s="75">
        <v>0</v>
      </c>
      <c r="O32" s="75">
        <v>0</v>
      </c>
      <c r="P32" s="75">
        <v>3.2</v>
      </c>
      <c r="Q32" s="75">
        <v>19.2</v>
      </c>
      <c r="R32" s="76" t="s">
        <v>34</v>
      </c>
    </row>
    <row r="33" spans="1:27" x14ac:dyDescent="0.25">
      <c r="A33" s="73">
        <v>24</v>
      </c>
      <c r="B33" s="75">
        <v>2.4</v>
      </c>
      <c r="C33" s="75">
        <v>9.1</v>
      </c>
      <c r="D33" s="81">
        <v>0.58333333333333337</v>
      </c>
      <c r="E33" s="75">
        <v>-0.8</v>
      </c>
      <c r="F33" s="81">
        <v>0.22916666666666666</v>
      </c>
      <c r="G33" s="75">
        <v>88</v>
      </c>
      <c r="H33" s="75">
        <v>94</v>
      </c>
      <c r="I33" s="75">
        <v>75</v>
      </c>
      <c r="J33" s="75">
        <v>1029.0999999999999</v>
      </c>
      <c r="K33" s="75">
        <v>1025.2</v>
      </c>
      <c r="L33" s="75">
        <v>43</v>
      </c>
      <c r="M33" s="75">
        <v>302</v>
      </c>
      <c r="N33" s="75">
        <v>0</v>
      </c>
      <c r="O33" s="75">
        <v>0</v>
      </c>
      <c r="P33" s="75">
        <v>2.1</v>
      </c>
      <c r="Q33" s="75">
        <v>17.7</v>
      </c>
      <c r="R33" s="76" t="s">
        <v>35</v>
      </c>
    </row>
    <row r="34" spans="1:27" ht="15" customHeight="1" x14ac:dyDescent="0.25">
      <c r="A34" s="73">
        <v>25</v>
      </c>
      <c r="B34" s="75">
        <v>2.7</v>
      </c>
      <c r="C34" s="75">
        <v>8.3000000000000007</v>
      </c>
      <c r="D34" s="81">
        <v>0.625</v>
      </c>
      <c r="E34" s="75">
        <v>-2.4</v>
      </c>
      <c r="F34" s="81">
        <v>0.33333333333333331</v>
      </c>
      <c r="G34" s="75">
        <v>93</v>
      </c>
      <c r="H34" s="75">
        <v>97</v>
      </c>
      <c r="I34" s="75">
        <v>87</v>
      </c>
      <c r="J34" s="75">
        <v>1027.2</v>
      </c>
      <c r="K34" s="75">
        <v>1021.7</v>
      </c>
      <c r="L34" s="75">
        <v>42</v>
      </c>
      <c r="M34" s="75">
        <v>294</v>
      </c>
      <c r="N34" s="75">
        <v>0</v>
      </c>
      <c r="O34" s="75">
        <v>0.2</v>
      </c>
      <c r="P34" s="75">
        <v>0.7</v>
      </c>
      <c r="Q34" s="75">
        <v>12.9</v>
      </c>
      <c r="R34" s="76" t="s">
        <v>38</v>
      </c>
    </row>
    <row r="35" spans="1:27" ht="15" customHeight="1" x14ac:dyDescent="0.25">
      <c r="A35" s="73">
        <v>26</v>
      </c>
      <c r="B35" s="75">
        <v>5.8</v>
      </c>
      <c r="C35" s="75">
        <v>8.3000000000000007</v>
      </c>
      <c r="D35" s="81">
        <v>0.54166666666666663</v>
      </c>
      <c r="E35" s="75">
        <v>4</v>
      </c>
      <c r="F35" s="81">
        <v>0.99930555555555556</v>
      </c>
      <c r="G35" s="75">
        <v>90</v>
      </c>
      <c r="H35" s="75">
        <v>94</v>
      </c>
      <c r="I35" s="75">
        <v>85</v>
      </c>
      <c r="J35" s="75">
        <v>1022</v>
      </c>
      <c r="K35" s="75">
        <v>1007.8</v>
      </c>
      <c r="L35" s="75">
        <v>23</v>
      </c>
      <c r="M35" s="75">
        <v>334</v>
      </c>
      <c r="N35" s="75">
        <v>0</v>
      </c>
      <c r="O35" s="75">
        <v>0.2</v>
      </c>
      <c r="P35" s="75">
        <v>2.1</v>
      </c>
      <c r="Q35" s="75">
        <v>12.9</v>
      </c>
      <c r="R35" s="76" t="s">
        <v>39</v>
      </c>
    </row>
    <row r="36" spans="1:27" ht="15" customHeight="1" x14ac:dyDescent="0.25">
      <c r="A36" s="73">
        <v>27</v>
      </c>
      <c r="B36" s="75">
        <v>7.1</v>
      </c>
      <c r="C36" s="75">
        <v>10.199999999999999</v>
      </c>
      <c r="D36" s="81">
        <v>0.5625</v>
      </c>
      <c r="E36" s="75">
        <v>3.9</v>
      </c>
      <c r="F36" s="81">
        <v>2.0833333333333332E-2</v>
      </c>
      <c r="G36" s="75">
        <v>92</v>
      </c>
      <c r="H36" s="75">
        <v>96</v>
      </c>
      <c r="I36" s="75">
        <v>86</v>
      </c>
      <c r="J36" s="75">
        <v>1007.2</v>
      </c>
      <c r="K36" s="75">
        <v>984.9</v>
      </c>
      <c r="L36" s="75">
        <v>10</v>
      </c>
      <c r="M36" s="75">
        <v>77</v>
      </c>
      <c r="N36" s="75">
        <v>2</v>
      </c>
      <c r="O36" s="75">
        <v>1.8</v>
      </c>
      <c r="P36" s="75">
        <v>5.4</v>
      </c>
      <c r="Q36" s="75">
        <v>25.7</v>
      </c>
      <c r="R36" s="76" t="s">
        <v>34</v>
      </c>
      <c r="X36" s="84" t="s">
        <v>41</v>
      </c>
      <c r="Y36" s="85"/>
      <c r="Z36" s="86"/>
      <c r="AA36" s="26">
        <v>19</v>
      </c>
    </row>
    <row r="37" spans="1:27" ht="15" customHeight="1" x14ac:dyDescent="0.25">
      <c r="A37" s="73">
        <v>28</v>
      </c>
      <c r="B37" s="75">
        <v>4.5</v>
      </c>
      <c r="C37" s="75">
        <v>7.4</v>
      </c>
      <c r="D37" s="81">
        <v>0.5625</v>
      </c>
      <c r="E37" s="75">
        <v>2.1</v>
      </c>
      <c r="F37" s="81">
        <v>0.33333333333333331</v>
      </c>
      <c r="G37" s="75">
        <v>93</v>
      </c>
      <c r="H37" s="75">
        <v>95</v>
      </c>
      <c r="I37" s="75">
        <v>87</v>
      </c>
      <c r="J37" s="75">
        <v>1001.2</v>
      </c>
      <c r="K37" s="75">
        <v>985.4</v>
      </c>
      <c r="L37" s="75">
        <v>17</v>
      </c>
      <c r="M37" s="75">
        <v>246</v>
      </c>
      <c r="N37" s="75">
        <v>5.6</v>
      </c>
      <c r="O37" s="75">
        <v>4.5999999999999996</v>
      </c>
      <c r="P37" s="75">
        <v>6</v>
      </c>
      <c r="Q37" s="75">
        <v>43.5</v>
      </c>
      <c r="R37" s="76" t="s">
        <v>39</v>
      </c>
      <c r="X37" s="84" t="s">
        <v>19</v>
      </c>
      <c r="Y37" s="85"/>
      <c r="Z37" s="86"/>
      <c r="AA37" s="26">
        <v>3</v>
      </c>
    </row>
    <row r="38" spans="1:27" ht="15" customHeight="1" x14ac:dyDescent="0.25">
      <c r="A38" s="73">
        <v>29</v>
      </c>
      <c r="B38" s="75">
        <v>4</v>
      </c>
      <c r="C38" s="75">
        <v>8.4</v>
      </c>
      <c r="D38" s="81">
        <v>0.60416666666666663</v>
      </c>
      <c r="E38" s="75">
        <v>1.6</v>
      </c>
      <c r="F38" s="81">
        <v>0.97916666666666663</v>
      </c>
      <c r="G38" s="75">
        <v>79</v>
      </c>
      <c r="H38" s="75">
        <v>94</v>
      </c>
      <c r="I38" s="75">
        <v>64</v>
      </c>
      <c r="J38" s="75">
        <v>1012.7</v>
      </c>
      <c r="K38" s="75">
        <v>1001.4</v>
      </c>
      <c r="L38" s="75">
        <v>42</v>
      </c>
      <c r="M38" s="75">
        <v>329</v>
      </c>
      <c r="N38" s="75">
        <v>0</v>
      </c>
      <c r="O38" s="75">
        <v>0</v>
      </c>
      <c r="P38" s="75">
        <v>4</v>
      </c>
      <c r="Q38" s="75">
        <v>27.4</v>
      </c>
      <c r="R38" s="76" t="s">
        <v>12</v>
      </c>
      <c r="X38" s="87" t="s">
        <v>9</v>
      </c>
      <c r="Y38" s="87"/>
      <c r="Z38" s="87"/>
      <c r="AA38" s="26">
        <v>16</v>
      </c>
    </row>
    <row r="39" spans="1:27" x14ac:dyDescent="0.25">
      <c r="A39" s="73">
        <v>30</v>
      </c>
      <c r="B39" s="75">
        <v>1.9</v>
      </c>
      <c r="C39" s="75">
        <v>6.1</v>
      </c>
      <c r="D39" s="81">
        <v>0.64583333333333337</v>
      </c>
      <c r="E39" s="75">
        <v>-0.1</v>
      </c>
      <c r="F39" s="81">
        <v>0.99930555555555556</v>
      </c>
      <c r="G39" s="75">
        <v>82</v>
      </c>
      <c r="H39" s="75">
        <v>93</v>
      </c>
      <c r="I39" s="75">
        <v>73</v>
      </c>
      <c r="J39" s="75">
        <v>1019.2</v>
      </c>
      <c r="K39" s="75">
        <v>1012</v>
      </c>
      <c r="L39" s="75">
        <v>43</v>
      </c>
      <c r="M39" s="75">
        <v>323</v>
      </c>
      <c r="N39" s="75">
        <v>0</v>
      </c>
      <c r="O39" s="75">
        <v>0</v>
      </c>
      <c r="P39" s="75">
        <v>1.2</v>
      </c>
      <c r="Q39" s="75">
        <v>19.2</v>
      </c>
      <c r="R39" s="76" t="s">
        <v>33</v>
      </c>
      <c r="X39" s="6" t="s">
        <v>10</v>
      </c>
      <c r="Y39" s="25">
        <v>5.4</v>
      </c>
      <c r="Z39" s="26" t="s">
        <v>11</v>
      </c>
      <c r="AA39" s="7">
        <v>43077</v>
      </c>
    </row>
    <row r="40" spans="1:27" x14ac:dyDescent="0.25">
      <c r="A40" s="69">
        <v>31</v>
      </c>
      <c r="B40" s="71">
        <v>2.7</v>
      </c>
      <c r="C40" s="71">
        <v>5.8</v>
      </c>
      <c r="D40" s="82">
        <v>0.5625</v>
      </c>
      <c r="E40" s="71">
        <v>-0.5</v>
      </c>
      <c r="F40" s="82">
        <v>0.14583333333333334</v>
      </c>
      <c r="G40" s="71">
        <v>89</v>
      </c>
      <c r="H40" s="71">
        <v>94</v>
      </c>
      <c r="I40" s="71">
        <v>81</v>
      </c>
      <c r="J40" s="71">
        <v>1021.4</v>
      </c>
      <c r="K40" s="71">
        <v>1017.4</v>
      </c>
      <c r="L40" s="71">
        <v>28</v>
      </c>
      <c r="M40" s="71">
        <v>237</v>
      </c>
      <c r="N40" s="71">
        <v>0</v>
      </c>
      <c r="O40" s="71">
        <v>0</v>
      </c>
      <c r="P40" s="71">
        <v>0.4</v>
      </c>
      <c r="Q40" s="71">
        <v>8</v>
      </c>
      <c r="R40" s="72" t="s">
        <v>6</v>
      </c>
    </row>
    <row r="41" spans="1:27" x14ac:dyDescent="0.25">
      <c r="A41" s="77"/>
      <c r="B41" s="4"/>
      <c r="C41" s="4"/>
      <c r="D41" s="78"/>
      <c r="E41" s="4"/>
      <c r="F41" s="78"/>
      <c r="G41" s="4"/>
      <c r="H41" s="4"/>
      <c r="I41" s="4"/>
      <c r="J41" s="78"/>
      <c r="K41" s="4"/>
      <c r="L41" s="4"/>
      <c r="M41" s="4"/>
      <c r="N41" s="4"/>
      <c r="O41" s="4"/>
      <c r="P41" s="4"/>
      <c r="Q41" s="4"/>
      <c r="R41" s="79"/>
    </row>
    <row r="42" spans="1:27" x14ac:dyDescent="0.25">
      <c r="A42" s="1"/>
      <c r="B42" s="22">
        <f>AVERAGE(B30:B40)</f>
        <v>3.2272727272727271</v>
      </c>
      <c r="C42" s="22">
        <f>AVERAGE(C30:C40)</f>
        <v>7.5272727272727273</v>
      </c>
      <c r="D42" s="22"/>
      <c r="E42" s="22">
        <f>AVERAGE(E30:E40)</f>
        <v>0.13636363636363635</v>
      </c>
      <c r="F42" s="23"/>
      <c r="G42" s="39">
        <f t="shared" ref="G42:M42" si="2">AVERAGE(G30:G40)</f>
        <v>87.545454545454547</v>
      </c>
      <c r="H42" s="39">
        <f t="shared" si="2"/>
        <v>94.090909090909093</v>
      </c>
      <c r="I42" s="39">
        <f t="shared" si="2"/>
        <v>77.909090909090907</v>
      </c>
      <c r="J42" s="22">
        <f t="shared" si="2"/>
        <v>1021.5818181818181</v>
      </c>
      <c r="K42" s="22">
        <f t="shared" si="2"/>
        <v>1012.9727272727272</v>
      </c>
      <c r="L42" s="22">
        <f t="shared" si="2"/>
        <v>34.727272727272727</v>
      </c>
      <c r="M42" s="22">
        <f t="shared" si="2"/>
        <v>272.45454545454544</v>
      </c>
      <c r="N42" s="40"/>
      <c r="O42" s="22">
        <f>SUM(O30:O40)</f>
        <v>7</v>
      </c>
      <c r="P42" s="22">
        <f>AVERAGE(P30:P40)</f>
        <v>2.7727272727272725</v>
      </c>
      <c r="Q42" s="22">
        <f>AVERAGE(Q30:Q40)</f>
        <v>20.018181818181819</v>
      </c>
      <c r="R42" s="34"/>
    </row>
    <row r="43" spans="1:27" x14ac:dyDescent="0.25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7"/>
      <c r="M43" s="17"/>
      <c r="N43" s="17"/>
      <c r="O43" s="17"/>
      <c r="P43" s="17"/>
      <c r="Q43" s="17"/>
      <c r="R43" s="18"/>
    </row>
    <row r="44" spans="1:27" x14ac:dyDescent="0.25">
      <c r="A44" s="2"/>
      <c r="B44" s="5">
        <f>AVERAGE(B4:B13,B17:B26,B30:B40)</f>
        <v>3.1870967741935488</v>
      </c>
      <c r="C44" s="5">
        <f>AVERAGE(C4:C13,C17:C26,C30:C40)</f>
        <v>7.645161290322581</v>
      </c>
      <c r="D44" s="3"/>
      <c r="E44" s="5">
        <f>AVERAGE(E4:E13,E17:E26,E30:E40)</f>
        <v>8.0645161290322634E-2</v>
      </c>
      <c r="F44" s="3"/>
      <c r="G44" s="41">
        <f t="shared" ref="G44:M44" si="3">AVERAGE(G4:G13,G17:G26,G30:G40)</f>
        <v>87.548387096774192</v>
      </c>
      <c r="H44" s="41">
        <f t="shared" si="3"/>
        <v>94.064516129032256</v>
      </c>
      <c r="I44" s="41">
        <f t="shared" si="3"/>
        <v>76.483870967741936</v>
      </c>
      <c r="J44" s="5">
        <f t="shared" si="3"/>
        <v>1020.7258064516129</v>
      </c>
      <c r="K44" s="5">
        <f t="shared" si="3"/>
        <v>1012.5419354838714</v>
      </c>
      <c r="L44" s="5">
        <f t="shared" si="3"/>
        <v>35.322580645161288</v>
      </c>
      <c r="M44" s="5">
        <f t="shared" si="3"/>
        <v>269.90322580645159</v>
      </c>
      <c r="N44" s="36"/>
      <c r="O44" s="5">
        <f>SUM(O4:O13,O17:O26,O30:O40)</f>
        <v>16.799999999999997</v>
      </c>
      <c r="P44" s="5">
        <f>AVERAGE(P4:P13,P17:P26,P30:P40)</f>
        <v>3.1161290322580646</v>
      </c>
      <c r="Q44" s="5">
        <f>AVERAGE(Q4:Q13,Q17:Q26,Q30:Q40)</f>
        <v>19.916129032258063</v>
      </c>
      <c r="R44" s="37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1" workbookViewId="0">
      <selection activeCell="U40" sqref="U40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5</v>
      </c>
      <c r="C4" s="62">
        <v>6.6</v>
      </c>
      <c r="D4" s="80">
        <v>0.66666666666666663</v>
      </c>
      <c r="E4" s="62">
        <v>3.9</v>
      </c>
      <c r="F4" s="80">
        <v>0.16666666666666666</v>
      </c>
      <c r="G4" s="62">
        <v>92</v>
      </c>
      <c r="H4" s="62">
        <v>95</v>
      </c>
      <c r="I4" s="62">
        <v>88</v>
      </c>
      <c r="J4" s="62">
        <v>1021.6</v>
      </c>
      <c r="K4" s="62">
        <v>1018.7</v>
      </c>
      <c r="L4" s="62">
        <v>17</v>
      </c>
      <c r="M4" s="62">
        <v>86</v>
      </c>
      <c r="N4" s="62">
        <v>0</v>
      </c>
      <c r="O4" s="62">
        <v>0</v>
      </c>
      <c r="P4" s="62">
        <v>0.7</v>
      </c>
      <c r="Q4" s="62">
        <v>11.3</v>
      </c>
      <c r="R4" s="63" t="s">
        <v>38</v>
      </c>
    </row>
    <row r="5" spans="1:18" x14ac:dyDescent="0.25">
      <c r="A5" s="73">
        <v>2</v>
      </c>
      <c r="B5" s="75">
        <v>6.6</v>
      </c>
      <c r="C5" s="75">
        <v>9</v>
      </c>
      <c r="D5" s="81">
        <v>0.58333333333333337</v>
      </c>
      <c r="E5" s="75">
        <v>4.4000000000000004</v>
      </c>
      <c r="F5" s="81">
        <v>0.20833333333333334</v>
      </c>
      <c r="G5" s="75">
        <v>93</v>
      </c>
      <c r="H5" s="75">
        <v>95</v>
      </c>
      <c r="I5" s="75">
        <v>88</v>
      </c>
      <c r="J5" s="75">
        <v>1021.7</v>
      </c>
      <c r="K5" s="75">
        <v>1017.4</v>
      </c>
      <c r="L5" s="75">
        <v>29</v>
      </c>
      <c r="M5" s="75">
        <v>258</v>
      </c>
      <c r="N5" s="75">
        <v>1</v>
      </c>
      <c r="O5" s="75">
        <v>0.8</v>
      </c>
      <c r="P5" s="75">
        <v>0.7</v>
      </c>
      <c r="Q5" s="75">
        <v>12.9</v>
      </c>
      <c r="R5" s="76" t="s">
        <v>5</v>
      </c>
    </row>
    <row r="6" spans="1:18" x14ac:dyDescent="0.25">
      <c r="A6" s="73">
        <v>3</v>
      </c>
      <c r="B6" s="75">
        <v>8.1</v>
      </c>
      <c r="C6" s="75">
        <v>12.7</v>
      </c>
      <c r="D6" s="81">
        <v>0.66666666666666663</v>
      </c>
      <c r="E6" s="75">
        <v>6</v>
      </c>
      <c r="F6" s="81">
        <v>0.33333333333333331</v>
      </c>
      <c r="G6" s="75">
        <v>95</v>
      </c>
      <c r="H6" s="75">
        <v>98</v>
      </c>
      <c r="I6" s="75">
        <v>88</v>
      </c>
      <c r="J6" s="75">
        <v>1017.2</v>
      </c>
      <c r="K6" s="75">
        <v>1009.8</v>
      </c>
      <c r="L6" s="75">
        <v>47</v>
      </c>
      <c r="M6" s="75">
        <v>522</v>
      </c>
      <c r="N6" s="75">
        <v>6.9</v>
      </c>
      <c r="O6" s="75">
        <v>1</v>
      </c>
      <c r="P6" s="75">
        <v>3.5</v>
      </c>
      <c r="Q6" s="75">
        <v>30.6</v>
      </c>
      <c r="R6" s="76" t="s">
        <v>33</v>
      </c>
    </row>
    <row r="7" spans="1:18" x14ac:dyDescent="0.25">
      <c r="A7" s="73">
        <v>4</v>
      </c>
      <c r="B7" s="75">
        <v>7.3</v>
      </c>
      <c r="C7" s="75">
        <v>8.1999999999999993</v>
      </c>
      <c r="D7" s="81">
        <v>0.60416666666666663</v>
      </c>
      <c r="E7" s="75">
        <v>6</v>
      </c>
      <c r="F7" s="81">
        <v>0.89583333333333337</v>
      </c>
      <c r="G7" s="75">
        <v>96</v>
      </c>
      <c r="H7" s="75">
        <v>98</v>
      </c>
      <c r="I7" s="75">
        <v>96</v>
      </c>
      <c r="J7" s="75">
        <v>1010.2</v>
      </c>
      <c r="K7" s="75">
        <v>1003.1</v>
      </c>
      <c r="L7" s="75">
        <v>17</v>
      </c>
      <c r="M7" s="75">
        <v>197</v>
      </c>
      <c r="N7" s="75">
        <v>9.9</v>
      </c>
      <c r="O7" s="75">
        <v>7.6</v>
      </c>
      <c r="P7" s="75">
        <v>5.6</v>
      </c>
      <c r="Q7" s="75">
        <v>27.4</v>
      </c>
      <c r="R7" s="76" t="s">
        <v>35</v>
      </c>
    </row>
    <row r="8" spans="1:18" x14ac:dyDescent="0.25">
      <c r="A8" s="73">
        <v>5</v>
      </c>
      <c r="B8" s="75">
        <v>5.7</v>
      </c>
      <c r="C8" s="75">
        <v>7.3</v>
      </c>
      <c r="D8" s="81">
        <v>0.66666666666666663</v>
      </c>
      <c r="E8" s="75">
        <v>3.8</v>
      </c>
      <c r="F8" s="81">
        <v>0.22916666666666666</v>
      </c>
      <c r="G8" s="75">
        <v>96</v>
      </c>
      <c r="H8" s="75">
        <v>97</v>
      </c>
      <c r="I8" s="75">
        <v>95</v>
      </c>
      <c r="J8" s="75">
        <v>1008.9</v>
      </c>
      <c r="K8" s="75">
        <v>997.8</v>
      </c>
      <c r="L8" s="75">
        <v>7</v>
      </c>
      <c r="M8" s="75">
        <v>93</v>
      </c>
      <c r="N8" s="75">
        <v>7.9</v>
      </c>
      <c r="O8" s="75">
        <v>22.4</v>
      </c>
      <c r="P8" s="75">
        <v>9.1999999999999993</v>
      </c>
      <c r="Q8" s="75">
        <v>46.7</v>
      </c>
      <c r="R8" s="76" t="s">
        <v>0</v>
      </c>
    </row>
    <row r="9" spans="1:18" x14ac:dyDescent="0.25">
      <c r="A9" s="73">
        <v>6</v>
      </c>
      <c r="B9" s="75">
        <v>8.1999999999999993</v>
      </c>
      <c r="C9" s="75">
        <v>10.6</v>
      </c>
      <c r="D9" s="81">
        <v>0.66666666666666663</v>
      </c>
      <c r="E9" s="75">
        <v>5.7</v>
      </c>
      <c r="F9" s="81">
        <v>0.25</v>
      </c>
      <c r="G9" s="75">
        <v>93</v>
      </c>
      <c r="H9" s="75">
        <v>98</v>
      </c>
      <c r="I9" s="75">
        <v>86</v>
      </c>
      <c r="J9" s="75">
        <v>1010.4</v>
      </c>
      <c r="K9" s="75">
        <v>997.4</v>
      </c>
      <c r="L9" s="75">
        <v>11</v>
      </c>
      <c r="M9" s="75">
        <v>107</v>
      </c>
      <c r="N9" s="75">
        <v>6.6</v>
      </c>
      <c r="O9" s="75">
        <v>13</v>
      </c>
      <c r="P9" s="75">
        <v>7.7</v>
      </c>
      <c r="Q9" s="75">
        <v>53</v>
      </c>
      <c r="R9" s="76" t="s">
        <v>38</v>
      </c>
    </row>
    <row r="10" spans="1:18" x14ac:dyDescent="0.25">
      <c r="A10" s="73">
        <v>7</v>
      </c>
      <c r="B10" s="75">
        <v>8.6</v>
      </c>
      <c r="C10" s="75">
        <v>12.4</v>
      </c>
      <c r="D10" s="81">
        <v>0.5625</v>
      </c>
      <c r="E10" s="75">
        <v>4.9000000000000004</v>
      </c>
      <c r="F10" s="81">
        <v>0.97916666666666663</v>
      </c>
      <c r="G10" s="75">
        <v>86</v>
      </c>
      <c r="H10" s="75">
        <v>95</v>
      </c>
      <c r="I10" s="75">
        <v>67</v>
      </c>
      <c r="J10" s="75">
        <v>1014.7</v>
      </c>
      <c r="K10" s="75">
        <v>1010.6</v>
      </c>
      <c r="L10" s="75">
        <v>66</v>
      </c>
      <c r="M10" s="75">
        <v>591</v>
      </c>
      <c r="N10" s="75">
        <v>0</v>
      </c>
      <c r="O10" s="75">
        <v>0.2</v>
      </c>
      <c r="P10" s="75">
        <v>2.4</v>
      </c>
      <c r="Q10" s="75">
        <v>16.100000000000001</v>
      </c>
      <c r="R10" s="76" t="s">
        <v>5</v>
      </c>
    </row>
    <row r="11" spans="1:18" x14ac:dyDescent="0.25">
      <c r="A11" s="73">
        <v>8</v>
      </c>
      <c r="B11" s="75">
        <v>6.4</v>
      </c>
      <c r="C11" s="75">
        <v>9.1</v>
      </c>
      <c r="D11" s="81">
        <v>0.45833333333333331</v>
      </c>
      <c r="E11" s="75">
        <v>3</v>
      </c>
      <c r="F11" s="81">
        <v>0.99930555555555556</v>
      </c>
      <c r="G11" s="75">
        <v>83</v>
      </c>
      <c r="H11" s="75">
        <v>94</v>
      </c>
      <c r="I11" s="75">
        <v>69</v>
      </c>
      <c r="J11" s="75">
        <v>1020.1</v>
      </c>
      <c r="K11" s="75">
        <v>1014.5</v>
      </c>
      <c r="L11" s="75">
        <v>48</v>
      </c>
      <c r="M11" s="75">
        <v>301</v>
      </c>
      <c r="N11" s="75">
        <v>0</v>
      </c>
      <c r="O11" s="75">
        <v>0</v>
      </c>
      <c r="P11" s="75">
        <v>3.8</v>
      </c>
      <c r="Q11" s="75">
        <v>22.5</v>
      </c>
      <c r="R11" s="76" t="s">
        <v>5</v>
      </c>
    </row>
    <row r="12" spans="1:18" x14ac:dyDescent="0.25">
      <c r="A12" s="73">
        <v>9</v>
      </c>
      <c r="B12" s="75">
        <v>4.8</v>
      </c>
      <c r="C12" s="75">
        <v>8.1</v>
      </c>
      <c r="D12" s="81">
        <v>0.54166666666666663</v>
      </c>
      <c r="E12" s="75">
        <v>1.7</v>
      </c>
      <c r="F12" s="81">
        <v>0.29166666666666669</v>
      </c>
      <c r="G12" s="75">
        <v>80</v>
      </c>
      <c r="H12" s="75">
        <v>89</v>
      </c>
      <c r="I12" s="75">
        <v>73</v>
      </c>
      <c r="J12" s="75">
        <v>1021.7</v>
      </c>
      <c r="K12" s="75">
        <v>1020.1</v>
      </c>
      <c r="L12" s="75">
        <v>47</v>
      </c>
      <c r="M12" s="75">
        <v>482</v>
      </c>
      <c r="N12" s="75">
        <v>0</v>
      </c>
      <c r="O12" s="75">
        <v>0</v>
      </c>
      <c r="P12" s="75">
        <v>5</v>
      </c>
      <c r="Q12" s="75">
        <v>25.7</v>
      </c>
      <c r="R12" s="76" t="s">
        <v>48</v>
      </c>
    </row>
    <row r="13" spans="1:18" x14ac:dyDescent="0.25">
      <c r="A13" s="69">
        <v>10</v>
      </c>
      <c r="B13" s="71">
        <v>5.8</v>
      </c>
      <c r="C13" s="71">
        <v>7.1</v>
      </c>
      <c r="D13" s="82">
        <v>0.54166666666666663</v>
      </c>
      <c r="E13" s="71">
        <v>4.5999999999999996</v>
      </c>
      <c r="F13" s="82">
        <v>0.1875</v>
      </c>
      <c r="G13" s="71">
        <v>82</v>
      </c>
      <c r="H13" s="71">
        <v>88</v>
      </c>
      <c r="I13" s="71">
        <v>79</v>
      </c>
      <c r="J13" s="71">
        <v>1022.2</v>
      </c>
      <c r="K13" s="71">
        <v>1020.2</v>
      </c>
      <c r="L13" s="71">
        <v>23</v>
      </c>
      <c r="M13" s="71">
        <v>125</v>
      </c>
      <c r="N13" s="71">
        <v>0</v>
      </c>
      <c r="O13" s="71">
        <v>0</v>
      </c>
      <c r="P13" s="71">
        <v>3.5</v>
      </c>
      <c r="Q13" s="71">
        <v>19.2</v>
      </c>
      <c r="R13" s="72" t="s">
        <v>5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6.65</v>
      </c>
      <c r="C15" s="22">
        <f>AVERAGE(C4:C13)</f>
        <v>9.1099999999999977</v>
      </c>
      <c r="D15" s="23"/>
      <c r="E15" s="22">
        <f>AVERAGE(E4:E13)</f>
        <v>4.4000000000000004</v>
      </c>
      <c r="F15" s="23"/>
      <c r="G15" s="39">
        <f t="shared" ref="G15:M15" si="0">AVERAGE(G4:G13)</f>
        <v>89.6</v>
      </c>
      <c r="H15" s="39">
        <f t="shared" si="0"/>
        <v>94.7</v>
      </c>
      <c r="I15" s="39">
        <f t="shared" si="0"/>
        <v>82.9</v>
      </c>
      <c r="J15" s="22">
        <f t="shared" si="0"/>
        <v>1016.8700000000001</v>
      </c>
      <c r="K15" s="22">
        <f t="shared" si="0"/>
        <v>1010.96</v>
      </c>
      <c r="L15" s="22">
        <f>AVERAGE(L4:L13)</f>
        <v>31.2</v>
      </c>
      <c r="M15" s="22">
        <f t="shared" si="0"/>
        <v>276.2</v>
      </c>
      <c r="N15" s="22"/>
      <c r="O15" s="22">
        <f>SUM(O4:O13)</f>
        <v>45</v>
      </c>
      <c r="P15" s="22">
        <f>AVERAGE(P4:P13)</f>
        <v>4.2099999999999991</v>
      </c>
      <c r="Q15" s="22">
        <f>AVERAGE(Q4:Q13)</f>
        <v>26.54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6.7</v>
      </c>
      <c r="C17" s="62">
        <v>8.5</v>
      </c>
      <c r="D17" s="80">
        <v>0.54166666666666663</v>
      </c>
      <c r="E17" s="62">
        <v>5</v>
      </c>
      <c r="F17" s="80">
        <v>0.29166666666666669</v>
      </c>
      <c r="G17" s="62">
        <v>85</v>
      </c>
      <c r="H17" s="62">
        <v>94</v>
      </c>
      <c r="I17" s="62">
        <v>77</v>
      </c>
      <c r="J17" s="62">
        <v>1024.4000000000001</v>
      </c>
      <c r="K17" s="62">
        <v>1022</v>
      </c>
      <c r="L17" s="62">
        <v>48</v>
      </c>
      <c r="M17" s="62">
        <v>504</v>
      </c>
      <c r="N17" s="62">
        <v>0</v>
      </c>
      <c r="O17" s="62">
        <v>0</v>
      </c>
      <c r="P17" s="62">
        <v>0.8</v>
      </c>
      <c r="Q17" s="62">
        <v>12.9</v>
      </c>
      <c r="R17" s="63" t="s">
        <v>38</v>
      </c>
    </row>
    <row r="18" spans="1:18" x14ac:dyDescent="0.25">
      <c r="A18" s="73">
        <v>12</v>
      </c>
      <c r="B18" s="75">
        <v>7.9</v>
      </c>
      <c r="C18" s="75">
        <v>10</v>
      </c>
      <c r="D18" s="81">
        <v>0.60416666666666663</v>
      </c>
      <c r="E18" s="75">
        <v>6.3</v>
      </c>
      <c r="F18" s="81">
        <v>0.27083333333333331</v>
      </c>
      <c r="G18" s="75">
        <v>85</v>
      </c>
      <c r="H18" s="75">
        <v>91</v>
      </c>
      <c r="I18" s="75">
        <v>77</v>
      </c>
      <c r="J18" s="75">
        <v>1028.5</v>
      </c>
      <c r="K18" s="75">
        <v>1024.5</v>
      </c>
      <c r="L18" s="75">
        <v>42</v>
      </c>
      <c r="M18" s="75">
        <v>283</v>
      </c>
      <c r="N18" s="75">
        <v>0</v>
      </c>
      <c r="O18" s="75">
        <v>0</v>
      </c>
      <c r="P18" s="75">
        <v>0.8</v>
      </c>
      <c r="Q18" s="75">
        <v>11.3</v>
      </c>
      <c r="R18" s="76" t="s">
        <v>36</v>
      </c>
    </row>
    <row r="19" spans="1:18" x14ac:dyDescent="0.25">
      <c r="A19" s="73">
        <v>13</v>
      </c>
      <c r="B19" s="75">
        <v>7</v>
      </c>
      <c r="C19" s="75">
        <v>8.8000000000000007</v>
      </c>
      <c r="D19" s="81">
        <v>0.64583333333333337</v>
      </c>
      <c r="E19" s="75">
        <v>4.8</v>
      </c>
      <c r="F19" s="81">
        <v>0.99930555555555556</v>
      </c>
      <c r="G19" s="75">
        <v>87</v>
      </c>
      <c r="H19" s="75">
        <v>93</v>
      </c>
      <c r="I19" s="75">
        <v>80</v>
      </c>
      <c r="J19" s="75">
        <v>1031</v>
      </c>
      <c r="K19" s="75">
        <v>1027.8</v>
      </c>
      <c r="L19" s="75">
        <v>27</v>
      </c>
      <c r="M19" s="75">
        <v>148</v>
      </c>
      <c r="N19" s="75">
        <v>0</v>
      </c>
      <c r="O19" s="75">
        <v>0</v>
      </c>
      <c r="P19" s="75">
        <v>2.2999999999999998</v>
      </c>
      <c r="Q19" s="75">
        <v>19.2</v>
      </c>
      <c r="R19" s="76" t="s">
        <v>6</v>
      </c>
    </row>
    <row r="20" spans="1:18" x14ac:dyDescent="0.25">
      <c r="A20" s="73">
        <v>14</v>
      </c>
      <c r="B20" s="75">
        <v>6</v>
      </c>
      <c r="C20" s="75">
        <v>11.9</v>
      </c>
      <c r="D20" s="81">
        <v>0.64583333333333337</v>
      </c>
      <c r="E20" s="75">
        <v>0.9</v>
      </c>
      <c r="F20" s="81">
        <v>0.3125</v>
      </c>
      <c r="G20" s="75">
        <v>81</v>
      </c>
      <c r="H20" s="75">
        <v>93</v>
      </c>
      <c r="I20" s="75">
        <v>62</v>
      </c>
      <c r="J20" s="75">
        <v>1034.5999999999999</v>
      </c>
      <c r="K20" s="75">
        <v>1031</v>
      </c>
      <c r="L20" s="75">
        <v>106</v>
      </c>
      <c r="M20" s="75">
        <v>469</v>
      </c>
      <c r="N20" s="75">
        <v>0</v>
      </c>
      <c r="O20" s="75">
        <v>0</v>
      </c>
      <c r="P20" s="75">
        <v>2</v>
      </c>
      <c r="Q20" s="75">
        <v>19.2</v>
      </c>
      <c r="R20" s="76" t="s">
        <v>39</v>
      </c>
    </row>
    <row r="21" spans="1:18" x14ac:dyDescent="0.25">
      <c r="A21" s="73">
        <v>15</v>
      </c>
      <c r="B21" s="75">
        <v>6.8</v>
      </c>
      <c r="C21" s="75">
        <v>14.3</v>
      </c>
      <c r="D21" s="81">
        <v>0.64583333333333337</v>
      </c>
      <c r="E21" s="75">
        <v>1.7</v>
      </c>
      <c r="F21" s="81">
        <v>0.27083333333333331</v>
      </c>
      <c r="G21" s="75">
        <v>85</v>
      </c>
      <c r="H21" s="75">
        <v>94</v>
      </c>
      <c r="I21" s="75">
        <v>65</v>
      </c>
      <c r="J21" s="75">
        <v>1035.4000000000001</v>
      </c>
      <c r="K21" s="75">
        <v>1031.8</v>
      </c>
      <c r="L21" s="75">
        <v>108</v>
      </c>
      <c r="M21" s="75">
        <v>471</v>
      </c>
      <c r="N21" s="75">
        <v>0</v>
      </c>
      <c r="O21" s="75">
        <v>0</v>
      </c>
      <c r="P21" s="75">
        <v>4.7</v>
      </c>
      <c r="Q21" s="75">
        <v>24.1</v>
      </c>
      <c r="R21" s="76" t="s">
        <v>37</v>
      </c>
    </row>
    <row r="22" spans="1:18" x14ac:dyDescent="0.25">
      <c r="A22" s="73">
        <v>16</v>
      </c>
      <c r="B22" s="75">
        <v>7.1</v>
      </c>
      <c r="C22" s="75">
        <v>14.8</v>
      </c>
      <c r="D22" s="81">
        <v>0.64583333333333337</v>
      </c>
      <c r="E22" s="75">
        <v>2.1</v>
      </c>
      <c r="F22" s="81">
        <v>0.3125</v>
      </c>
      <c r="G22" s="75">
        <v>83</v>
      </c>
      <c r="H22" s="75">
        <v>94</v>
      </c>
      <c r="I22" s="75">
        <v>58</v>
      </c>
      <c r="J22" s="75">
        <v>1031.9000000000001</v>
      </c>
      <c r="K22" s="75">
        <v>1026.8</v>
      </c>
      <c r="L22" s="75">
        <v>110</v>
      </c>
      <c r="M22" s="75">
        <v>469</v>
      </c>
      <c r="N22" s="75">
        <v>0</v>
      </c>
      <c r="O22" s="75">
        <v>0.2</v>
      </c>
      <c r="P22" s="75">
        <v>2.7</v>
      </c>
      <c r="Q22" s="75">
        <v>17.7</v>
      </c>
      <c r="R22" s="76" t="s">
        <v>38</v>
      </c>
    </row>
    <row r="23" spans="1:18" x14ac:dyDescent="0.25">
      <c r="A23" s="73">
        <v>17</v>
      </c>
      <c r="B23" s="75">
        <v>6.4</v>
      </c>
      <c r="C23" s="75">
        <v>12.3</v>
      </c>
      <c r="D23" s="81">
        <v>0.625</v>
      </c>
      <c r="E23" s="75">
        <v>1.2</v>
      </c>
      <c r="F23" s="81">
        <v>0.3125</v>
      </c>
      <c r="G23" s="75">
        <v>89</v>
      </c>
      <c r="H23" s="75">
        <v>95</v>
      </c>
      <c r="I23" s="75">
        <v>76</v>
      </c>
      <c r="J23" s="75">
        <v>1026.5999999999999</v>
      </c>
      <c r="K23" s="75">
        <v>1020.1</v>
      </c>
      <c r="L23" s="75">
        <v>84</v>
      </c>
      <c r="M23" s="75">
        <v>645</v>
      </c>
      <c r="N23" s="75">
        <v>82.3</v>
      </c>
      <c r="O23" s="75">
        <v>4</v>
      </c>
      <c r="P23" s="75">
        <v>2.8</v>
      </c>
      <c r="Q23" s="75">
        <v>24.1</v>
      </c>
      <c r="R23" s="76" t="s">
        <v>33</v>
      </c>
    </row>
    <row r="24" spans="1:18" x14ac:dyDescent="0.25">
      <c r="A24" s="73">
        <v>18</v>
      </c>
      <c r="B24" s="75">
        <v>7.8</v>
      </c>
      <c r="C24" s="75">
        <v>13.3</v>
      </c>
      <c r="D24" s="81">
        <v>0.60416666666666663</v>
      </c>
      <c r="E24" s="75">
        <v>2.8</v>
      </c>
      <c r="F24" s="81">
        <v>0.35416666666666669</v>
      </c>
      <c r="G24" s="75">
        <v>83</v>
      </c>
      <c r="H24" s="75">
        <v>96</v>
      </c>
      <c r="I24" s="75">
        <v>60</v>
      </c>
      <c r="J24" s="75">
        <v>1024.5999999999999</v>
      </c>
      <c r="K24" s="75">
        <v>1021.5</v>
      </c>
      <c r="L24" s="75">
        <v>116</v>
      </c>
      <c r="M24" s="75">
        <v>520</v>
      </c>
      <c r="N24" s="75">
        <v>0</v>
      </c>
      <c r="O24" s="75">
        <v>0.2</v>
      </c>
      <c r="P24" s="75">
        <v>1.7</v>
      </c>
      <c r="Q24" s="75">
        <v>16.100000000000001</v>
      </c>
      <c r="R24" s="76" t="s">
        <v>6</v>
      </c>
    </row>
    <row r="25" spans="1:18" x14ac:dyDescent="0.25">
      <c r="A25" s="73">
        <v>19</v>
      </c>
      <c r="B25" s="75">
        <v>5.2</v>
      </c>
      <c r="C25" s="75">
        <v>10.8</v>
      </c>
      <c r="D25" s="81">
        <v>0.64583333333333337</v>
      </c>
      <c r="E25" s="75">
        <v>-0.6</v>
      </c>
      <c r="F25" s="81">
        <v>0.25</v>
      </c>
      <c r="G25" s="75">
        <v>90</v>
      </c>
      <c r="H25" s="75">
        <v>97</v>
      </c>
      <c r="I25" s="75">
        <v>77</v>
      </c>
      <c r="J25" s="75">
        <v>1025.9000000000001</v>
      </c>
      <c r="K25" s="75">
        <v>1021.8</v>
      </c>
      <c r="L25" s="75">
        <v>80</v>
      </c>
      <c r="M25" s="75">
        <v>555</v>
      </c>
      <c r="N25" s="75">
        <v>0</v>
      </c>
      <c r="O25" s="75">
        <v>0</v>
      </c>
      <c r="P25" s="75">
        <v>2.4</v>
      </c>
      <c r="Q25" s="75">
        <v>17.7</v>
      </c>
      <c r="R25" s="76" t="s">
        <v>34</v>
      </c>
    </row>
    <row r="26" spans="1:18" x14ac:dyDescent="0.25">
      <c r="A26" s="69">
        <v>20</v>
      </c>
      <c r="B26" s="71">
        <v>4.8</v>
      </c>
      <c r="C26" s="71">
        <v>9.1999999999999993</v>
      </c>
      <c r="D26" s="82">
        <v>0.66666666666666663</v>
      </c>
      <c r="E26" s="71">
        <v>1.7</v>
      </c>
      <c r="F26" s="82">
        <v>0.99930555555555556</v>
      </c>
      <c r="G26" s="71">
        <v>93</v>
      </c>
      <c r="H26" s="71">
        <v>97</v>
      </c>
      <c r="I26" s="71">
        <v>85</v>
      </c>
      <c r="J26" s="71">
        <v>1024.0999999999999</v>
      </c>
      <c r="K26" s="71">
        <v>1021.2</v>
      </c>
      <c r="L26" s="71">
        <v>64</v>
      </c>
      <c r="M26" s="71">
        <v>448</v>
      </c>
      <c r="N26" s="71">
        <v>0</v>
      </c>
      <c r="O26" s="71">
        <v>0.2</v>
      </c>
      <c r="P26" s="71">
        <v>1.8</v>
      </c>
      <c r="Q26" s="71">
        <v>14.5</v>
      </c>
      <c r="R26" s="72" t="s">
        <v>34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6.57</v>
      </c>
      <c r="C28" s="22">
        <f>AVERAGE(C17:C26)</f>
        <v>11.389999999999999</v>
      </c>
      <c r="D28" s="22"/>
      <c r="E28" s="22">
        <f>AVERAGE(E17:E26)</f>
        <v>2.59</v>
      </c>
      <c r="F28" s="22"/>
      <c r="G28" s="39">
        <f t="shared" ref="G28:M28" si="1">AVERAGE(G17:G26)</f>
        <v>86.1</v>
      </c>
      <c r="H28" s="39">
        <f t="shared" si="1"/>
        <v>94.4</v>
      </c>
      <c r="I28" s="39">
        <f t="shared" si="1"/>
        <v>71.7</v>
      </c>
      <c r="J28" s="22">
        <f t="shared" si="1"/>
        <v>1028.7</v>
      </c>
      <c r="K28" s="22">
        <f t="shared" si="1"/>
        <v>1024.8499999999999</v>
      </c>
      <c r="L28" s="22">
        <f t="shared" si="1"/>
        <v>78.5</v>
      </c>
      <c r="M28" s="22">
        <f t="shared" si="1"/>
        <v>451.2</v>
      </c>
      <c r="N28" s="22"/>
      <c r="O28" s="22">
        <f>SUM(O17:O26)</f>
        <v>4.6000000000000005</v>
      </c>
      <c r="P28" s="22">
        <f>AVERAGE(P17:P26)</f>
        <v>2.2000000000000002</v>
      </c>
      <c r="Q28" s="22">
        <f>AVERAGE(Q17:Q26)</f>
        <v>17.68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4.7</v>
      </c>
      <c r="C30" s="62">
        <v>8.6999999999999993</v>
      </c>
      <c r="D30" s="80">
        <v>0.66666666666666663</v>
      </c>
      <c r="E30" s="62">
        <v>1.7</v>
      </c>
      <c r="F30" s="80">
        <v>2.0833333333333332E-2</v>
      </c>
      <c r="G30" s="62">
        <v>94</v>
      </c>
      <c r="H30" s="62">
        <v>97</v>
      </c>
      <c r="I30" s="62">
        <v>87</v>
      </c>
      <c r="J30" s="62">
        <v>1021.2</v>
      </c>
      <c r="K30" s="62">
        <v>1016.2</v>
      </c>
      <c r="L30" s="62">
        <v>63</v>
      </c>
      <c r="M30" s="62">
        <v>425</v>
      </c>
      <c r="N30" s="62">
        <v>0</v>
      </c>
      <c r="O30" s="62">
        <v>0</v>
      </c>
      <c r="P30" s="62">
        <v>3.1</v>
      </c>
      <c r="Q30" s="62">
        <v>17.7</v>
      </c>
      <c r="R30" s="63" t="s">
        <v>5</v>
      </c>
    </row>
    <row r="31" spans="1:18" x14ac:dyDescent="0.25">
      <c r="A31" s="73">
        <v>22</v>
      </c>
      <c r="B31" s="75">
        <v>7.4</v>
      </c>
      <c r="C31" s="75">
        <v>13.2</v>
      </c>
      <c r="D31" s="81">
        <v>0.66666666666666663</v>
      </c>
      <c r="E31" s="75">
        <v>4.3</v>
      </c>
      <c r="F31" s="81">
        <v>0.3125</v>
      </c>
      <c r="G31" s="75">
        <v>90</v>
      </c>
      <c r="H31" s="75">
        <v>97</v>
      </c>
      <c r="I31" s="75">
        <v>75</v>
      </c>
      <c r="J31" s="75">
        <v>1019.2</v>
      </c>
      <c r="K31" s="75">
        <v>1015.9</v>
      </c>
      <c r="L31" s="75">
        <v>91</v>
      </c>
      <c r="M31" s="75">
        <v>478</v>
      </c>
      <c r="N31" s="75">
        <v>0</v>
      </c>
      <c r="O31" s="75">
        <v>0</v>
      </c>
      <c r="P31" s="75">
        <v>1.7</v>
      </c>
      <c r="Q31" s="75">
        <v>12.9</v>
      </c>
      <c r="R31" s="76" t="s">
        <v>34</v>
      </c>
    </row>
    <row r="32" spans="1:18" x14ac:dyDescent="0.25">
      <c r="A32" s="73">
        <v>23</v>
      </c>
      <c r="B32" s="75">
        <v>6.8</v>
      </c>
      <c r="C32" s="75">
        <v>12.7</v>
      </c>
      <c r="D32" s="81">
        <v>0.66666666666666663</v>
      </c>
      <c r="E32" s="75">
        <v>3.4</v>
      </c>
      <c r="F32" s="81">
        <v>0.33333333333333331</v>
      </c>
      <c r="G32" s="75">
        <v>93</v>
      </c>
      <c r="H32" s="75">
        <v>97</v>
      </c>
      <c r="I32" s="75">
        <v>81</v>
      </c>
      <c r="J32" s="75">
        <v>1016.7</v>
      </c>
      <c r="K32" s="75">
        <v>1010.7</v>
      </c>
      <c r="L32" s="75">
        <v>84</v>
      </c>
      <c r="M32" s="75">
        <v>520</v>
      </c>
      <c r="N32" s="75">
        <v>0</v>
      </c>
      <c r="O32" s="75">
        <v>0.2</v>
      </c>
      <c r="P32" s="75">
        <v>1.8</v>
      </c>
      <c r="Q32" s="75">
        <v>17.7</v>
      </c>
      <c r="R32" s="76" t="s">
        <v>34</v>
      </c>
    </row>
    <row r="33" spans="1:27" x14ac:dyDescent="0.25">
      <c r="A33" s="73">
        <v>24</v>
      </c>
      <c r="B33" s="75">
        <v>7.6</v>
      </c>
      <c r="C33" s="75">
        <v>9.4</v>
      </c>
      <c r="D33" s="81">
        <v>0.6875</v>
      </c>
      <c r="E33" s="75">
        <v>5.2</v>
      </c>
      <c r="F33" s="81">
        <v>0.29166666666666669</v>
      </c>
      <c r="G33" s="75">
        <v>96</v>
      </c>
      <c r="H33" s="75">
        <v>98</v>
      </c>
      <c r="I33" s="75">
        <v>93</v>
      </c>
      <c r="J33" s="75">
        <v>1011.5</v>
      </c>
      <c r="K33" s="75">
        <v>1004.9</v>
      </c>
      <c r="L33" s="75">
        <v>17</v>
      </c>
      <c r="M33" s="75">
        <v>149</v>
      </c>
      <c r="N33" s="75">
        <v>21.6</v>
      </c>
      <c r="O33" s="75">
        <v>9.8000000000000007</v>
      </c>
      <c r="P33" s="75">
        <v>4.0999999999999996</v>
      </c>
      <c r="Q33" s="75">
        <v>37</v>
      </c>
      <c r="R33" s="76" t="s">
        <v>6</v>
      </c>
    </row>
    <row r="34" spans="1:27" ht="15" customHeight="1" x14ac:dyDescent="0.25">
      <c r="A34" s="73">
        <v>25</v>
      </c>
      <c r="B34" s="75">
        <v>7.8</v>
      </c>
      <c r="C34" s="75">
        <v>12.8</v>
      </c>
      <c r="D34" s="81">
        <v>0.60416666666666663</v>
      </c>
      <c r="E34" s="75">
        <v>3.7</v>
      </c>
      <c r="F34" s="81">
        <v>0.99930555555555556</v>
      </c>
      <c r="G34" s="75">
        <v>75</v>
      </c>
      <c r="H34" s="75">
        <v>94</v>
      </c>
      <c r="I34" s="75">
        <v>47</v>
      </c>
      <c r="J34" s="75">
        <v>1022.3</v>
      </c>
      <c r="K34" s="75">
        <v>1012.4</v>
      </c>
      <c r="L34" s="75">
        <v>133</v>
      </c>
      <c r="M34" s="75">
        <v>563</v>
      </c>
      <c r="N34" s="75">
        <v>0</v>
      </c>
      <c r="O34" s="75">
        <v>0</v>
      </c>
      <c r="P34" s="75">
        <v>5</v>
      </c>
      <c r="Q34" s="75">
        <v>41.7</v>
      </c>
      <c r="R34" s="76" t="s">
        <v>6</v>
      </c>
    </row>
    <row r="35" spans="1:27" ht="15" customHeight="1" x14ac:dyDescent="0.25">
      <c r="A35" s="73">
        <v>26</v>
      </c>
      <c r="B35" s="75">
        <v>6.9</v>
      </c>
      <c r="C35" s="75">
        <v>13.7</v>
      </c>
      <c r="D35" s="81">
        <v>0.625</v>
      </c>
      <c r="E35" s="75">
        <v>0.4</v>
      </c>
      <c r="F35" s="81">
        <v>0.29166666666666669</v>
      </c>
      <c r="G35" s="75">
        <v>73</v>
      </c>
      <c r="H35" s="75">
        <v>92</v>
      </c>
      <c r="I35" s="75">
        <v>51</v>
      </c>
      <c r="J35" s="75">
        <v>1022.2</v>
      </c>
      <c r="K35" s="75">
        <v>1017</v>
      </c>
      <c r="L35" s="75">
        <v>127</v>
      </c>
      <c r="M35" s="75">
        <v>610</v>
      </c>
      <c r="N35" s="75">
        <v>0</v>
      </c>
      <c r="O35" s="75">
        <v>0</v>
      </c>
      <c r="P35" s="75">
        <v>2.1</v>
      </c>
      <c r="Q35" s="75">
        <v>16.100000000000001</v>
      </c>
      <c r="R35" s="76" t="s">
        <v>35</v>
      </c>
    </row>
    <row r="36" spans="1:27" ht="15" customHeight="1" x14ac:dyDescent="0.25">
      <c r="A36" s="73">
        <v>27</v>
      </c>
      <c r="B36" s="75">
        <v>7.9</v>
      </c>
      <c r="C36" s="75">
        <v>13.7</v>
      </c>
      <c r="D36" s="81">
        <v>0.58333333333333337</v>
      </c>
      <c r="E36" s="75">
        <v>1.7</v>
      </c>
      <c r="F36" s="81">
        <v>0.3125</v>
      </c>
      <c r="G36" s="75">
        <v>72</v>
      </c>
      <c r="H36" s="75">
        <v>92</v>
      </c>
      <c r="I36" s="75">
        <v>41</v>
      </c>
      <c r="J36" s="75">
        <v>1018</v>
      </c>
      <c r="K36" s="75">
        <v>1012</v>
      </c>
      <c r="L36" s="75">
        <v>120</v>
      </c>
      <c r="M36" s="75">
        <v>638</v>
      </c>
      <c r="N36" s="75">
        <v>0</v>
      </c>
      <c r="O36" s="75">
        <v>0</v>
      </c>
      <c r="P36" s="75">
        <v>0.6</v>
      </c>
      <c r="Q36" s="75">
        <v>11.3</v>
      </c>
      <c r="R36" s="76" t="s">
        <v>6</v>
      </c>
      <c r="X36" s="84" t="s">
        <v>43</v>
      </c>
      <c r="Y36" s="85"/>
      <c r="Z36" s="86"/>
      <c r="AA36" s="43">
        <v>1</v>
      </c>
    </row>
    <row r="37" spans="1:27" x14ac:dyDescent="0.25">
      <c r="A37" s="69">
        <v>28</v>
      </c>
      <c r="B37" s="71">
        <v>12.2</v>
      </c>
      <c r="C37" s="71">
        <v>15.3</v>
      </c>
      <c r="D37" s="82">
        <v>0.60416666666666663</v>
      </c>
      <c r="E37" s="71">
        <v>6.4</v>
      </c>
      <c r="F37" s="82">
        <v>0.16666666666666666</v>
      </c>
      <c r="G37" s="71">
        <v>74</v>
      </c>
      <c r="H37" s="71">
        <v>94</v>
      </c>
      <c r="I37" s="71">
        <v>63</v>
      </c>
      <c r="J37" s="71">
        <v>1011.8</v>
      </c>
      <c r="K37" s="71">
        <v>998.7</v>
      </c>
      <c r="L37" s="71">
        <v>40</v>
      </c>
      <c r="M37" s="71">
        <v>497</v>
      </c>
      <c r="N37" s="71">
        <v>0</v>
      </c>
      <c r="O37" s="71">
        <v>0</v>
      </c>
      <c r="P37" s="71">
        <v>5.4</v>
      </c>
      <c r="Q37" s="71">
        <v>37</v>
      </c>
      <c r="R37" s="72" t="s">
        <v>1</v>
      </c>
      <c r="X37" s="84" t="s">
        <v>19</v>
      </c>
      <c r="Y37" s="85"/>
      <c r="Z37" s="86"/>
      <c r="AA37" s="43">
        <v>16</v>
      </c>
    </row>
    <row r="38" spans="1:27" x14ac:dyDescent="0.25">
      <c r="A38" s="77"/>
      <c r="B38" s="4"/>
      <c r="C38" s="4"/>
      <c r="D38" s="78"/>
      <c r="E38" s="4"/>
      <c r="F38" s="78"/>
      <c r="G38" s="4"/>
      <c r="H38" s="4"/>
      <c r="I38" s="4"/>
      <c r="J38" s="78"/>
      <c r="K38" s="4"/>
      <c r="L38" s="4"/>
      <c r="M38" s="4"/>
      <c r="N38" s="4"/>
      <c r="O38" s="4"/>
      <c r="P38" s="4"/>
      <c r="Q38" s="4"/>
      <c r="R38" s="79"/>
      <c r="X38" s="87" t="s">
        <v>9</v>
      </c>
      <c r="Y38" s="87"/>
      <c r="Z38" s="87"/>
      <c r="AA38" s="43">
        <v>12</v>
      </c>
    </row>
    <row r="39" spans="1:27" x14ac:dyDescent="0.25">
      <c r="A39" s="1"/>
      <c r="B39" s="22">
        <f>AVERAGE(B30:B37)</f>
        <v>7.6624999999999996</v>
      </c>
      <c r="C39" s="22">
        <f>AVERAGE(C30:C37)</f>
        <v>12.4375</v>
      </c>
      <c r="D39" s="22"/>
      <c r="E39" s="22">
        <f>AVERAGE(E30:E37)</f>
        <v>3.3499999999999996</v>
      </c>
      <c r="F39" s="23"/>
      <c r="G39" s="39">
        <f t="shared" ref="G39:M39" si="2">AVERAGE(G30:G37)</f>
        <v>83.375</v>
      </c>
      <c r="H39" s="39">
        <f t="shared" si="2"/>
        <v>95.125</v>
      </c>
      <c r="I39" s="39">
        <f t="shared" si="2"/>
        <v>67.25</v>
      </c>
      <c r="J39" s="22">
        <f t="shared" si="2"/>
        <v>1017.8625000000001</v>
      </c>
      <c r="K39" s="22">
        <f t="shared" si="2"/>
        <v>1010.975</v>
      </c>
      <c r="L39" s="22">
        <f t="shared" si="2"/>
        <v>84.375</v>
      </c>
      <c r="M39" s="22">
        <f t="shared" si="2"/>
        <v>485</v>
      </c>
      <c r="N39" s="40"/>
      <c r="O39" s="22">
        <f>SUM(O30:O37)</f>
        <v>10</v>
      </c>
      <c r="P39" s="22">
        <f>AVERAGE(P30:P37)</f>
        <v>2.9750000000000005</v>
      </c>
      <c r="Q39" s="22">
        <f>AVERAGE(Q30:Q37)</f>
        <v>23.925000000000001</v>
      </c>
      <c r="R39" s="34"/>
      <c r="X39" s="6" t="s">
        <v>10</v>
      </c>
      <c r="Y39" s="25">
        <v>22.4</v>
      </c>
      <c r="Z39" s="43" t="s">
        <v>11</v>
      </c>
      <c r="AA39" s="7">
        <v>42771</v>
      </c>
    </row>
    <row r="40" spans="1:27" x14ac:dyDescent="0.25">
      <c r="A40" s="2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7"/>
      <c r="M40" s="17"/>
      <c r="N40" s="17"/>
      <c r="O40" s="17"/>
      <c r="P40" s="17"/>
      <c r="Q40" s="17"/>
      <c r="R40" s="18"/>
    </row>
    <row r="41" spans="1:27" x14ac:dyDescent="0.25">
      <c r="A41" s="2"/>
      <c r="B41" s="5">
        <f>AVERAGE(B4:B13,B17:B26,B30:B37)</f>
        <v>6.9107142857142865</v>
      </c>
      <c r="C41" s="5">
        <f>AVERAGE(C4:C13,C17:C26,C30:C37)</f>
        <v>10.875</v>
      </c>
      <c r="D41" s="3"/>
      <c r="E41" s="5">
        <f>AVERAGE(E4:E13,E17:E26,E30:E37)</f>
        <v>3.4535714285714296</v>
      </c>
      <c r="F41" s="3"/>
      <c r="G41" s="41">
        <f t="shared" ref="G41:M41" si="3">AVERAGE(G4:G13,G17:G26,G30:G37)</f>
        <v>86.571428571428569</v>
      </c>
      <c r="H41" s="41">
        <f t="shared" si="3"/>
        <v>94.714285714285708</v>
      </c>
      <c r="I41" s="41">
        <f t="shared" si="3"/>
        <v>74.428571428571431</v>
      </c>
      <c r="J41" s="5">
        <f t="shared" si="3"/>
        <v>1021.3785714285714</v>
      </c>
      <c r="K41" s="5">
        <f t="shared" si="3"/>
        <v>1015.9250000000002</v>
      </c>
      <c r="L41" s="5">
        <f t="shared" si="3"/>
        <v>63.285714285714285</v>
      </c>
      <c r="M41" s="5">
        <f t="shared" si="3"/>
        <v>398.35714285714283</v>
      </c>
      <c r="N41" s="36"/>
      <c r="O41" s="5">
        <f>SUM(O4:O13,O17:O26,O30:O37)</f>
        <v>59.600000000000009</v>
      </c>
      <c r="P41" s="5">
        <f>AVERAGE(P4:P13,P17:P26,P30:P37)</f>
        <v>3.1392857142857133</v>
      </c>
      <c r="Q41" s="5">
        <f>AVERAGE(Q4:Q13,Q17:Q26,Q30:Q37)</f>
        <v>22.62857142857143</v>
      </c>
      <c r="R41" s="37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T36" sqref="T36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11.1</v>
      </c>
      <c r="C4" s="62">
        <v>17.600000000000001</v>
      </c>
      <c r="D4" s="80">
        <v>0.64583333333333337</v>
      </c>
      <c r="E4" s="62">
        <v>5.6</v>
      </c>
      <c r="F4" s="80">
        <v>0.99930555555555556</v>
      </c>
      <c r="G4" s="62">
        <v>64</v>
      </c>
      <c r="H4" s="62">
        <v>88</v>
      </c>
      <c r="I4" s="62">
        <v>29</v>
      </c>
      <c r="J4" s="62">
        <v>1013.2</v>
      </c>
      <c r="K4" s="62">
        <v>998.4</v>
      </c>
      <c r="L4" s="62">
        <v>142</v>
      </c>
      <c r="M4" s="62">
        <v>594</v>
      </c>
      <c r="N4" s="62">
        <v>15</v>
      </c>
      <c r="O4" s="62">
        <v>1.8</v>
      </c>
      <c r="P4" s="62">
        <v>9.6</v>
      </c>
      <c r="Q4" s="62">
        <v>51.5</v>
      </c>
      <c r="R4" s="63" t="s">
        <v>1</v>
      </c>
    </row>
    <row r="5" spans="1:18" x14ac:dyDescent="0.25">
      <c r="A5" s="73">
        <v>2</v>
      </c>
      <c r="B5" s="75">
        <v>10</v>
      </c>
      <c r="C5" s="75">
        <v>16.2</v>
      </c>
      <c r="D5" s="81">
        <v>0.625</v>
      </c>
      <c r="E5" s="75">
        <v>5</v>
      </c>
      <c r="F5" s="81">
        <v>8.3333333333333329E-2</v>
      </c>
      <c r="G5" s="75">
        <v>81</v>
      </c>
      <c r="H5" s="75">
        <v>96</v>
      </c>
      <c r="I5" s="75">
        <v>59</v>
      </c>
      <c r="J5" s="75">
        <v>1016.9</v>
      </c>
      <c r="K5" s="75">
        <v>1013</v>
      </c>
      <c r="L5" s="75">
        <v>121</v>
      </c>
      <c r="M5" s="75">
        <v>603</v>
      </c>
      <c r="N5" s="75">
        <v>0</v>
      </c>
      <c r="O5" s="75">
        <v>0</v>
      </c>
      <c r="P5" s="75">
        <v>1.9</v>
      </c>
      <c r="Q5" s="75">
        <v>16.100000000000001</v>
      </c>
      <c r="R5" s="76" t="s">
        <v>37</v>
      </c>
    </row>
    <row r="6" spans="1:18" x14ac:dyDescent="0.25">
      <c r="A6" s="73">
        <v>3</v>
      </c>
      <c r="B6" s="75">
        <v>10.4</v>
      </c>
      <c r="C6" s="75">
        <v>15.9</v>
      </c>
      <c r="D6" s="81">
        <v>0.64583333333333337</v>
      </c>
      <c r="E6" s="75">
        <v>6.2</v>
      </c>
      <c r="F6" s="81">
        <v>0.14583333333333334</v>
      </c>
      <c r="G6" s="75">
        <v>83</v>
      </c>
      <c r="H6" s="75">
        <v>94</v>
      </c>
      <c r="I6" s="75">
        <v>68</v>
      </c>
      <c r="J6" s="75">
        <v>1019.4</v>
      </c>
      <c r="K6" s="75">
        <v>1013.2</v>
      </c>
      <c r="L6" s="75">
        <v>99</v>
      </c>
      <c r="M6" s="75">
        <v>715</v>
      </c>
      <c r="N6" s="75">
        <v>0</v>
      </c>
      <c r="O6" s="75">
        <v>0</v>
      </c>
      <c r="P6" s="75">
        <v>3.4</v>
      </c>
      <c r="Q6" s="75">
        <v>19.2</v>
      </c>
      <c r="R6" s="76" t="s">
        <v>5</v>
      </c>
    </row>
    <row r="7" spans="1:18" x14ac:dyDescent="0.25">
      <c r="A7" s="73">
        <v>4</v>
      </c>
      <c r="B7" s="75">
        <v>10.7</v>
      </c>
      <c r="C7" s="75">
        <v>14.7</v>
      </c>
      <c r="D7" s="81">
        <v>0.6875</v>
      </c>
      <c r="E7" s="75">
        <v>8.1999999999999993</v>
      </c>
      <c r="F7" s="81">
        <v>0.125</v>
      </c>
      <c r="G7" s="75">
        <v>86</v>
      </c>
      <c r="H7" s="75">
        <v>96</v>
      </c>
      <c r="I7" s="75">
        <v>70</v>
      </c>
      <c r="J7" s="75">
        <v>1012.9</v>
      </c>
      <c r="K7" s="75">
        <v>1002.9</v>
      </c>
      <c r="L7" s="75">
        <v>27</v>
      </c>
      <c r="M7" s="75">
        <v>599</v>
      </c>
      <c r="N7" s="75">
        <v>0</v>
      </c>
      <c r="O7" s="75">
        <v>0</v>
      </c>
      <c r="P7" s="75">
        <v>4.7</v>
      </c>
      <c r="Q7" s="75">
        <v>27.4</v>
      </c>
      <c r="R7" s="76" t="s">
        <v>5</v>
      </c>
    </row>
    <row r="8" spans="1:18" x14ac:dyDescent="0.25">
      <c r="A8" s="73">
        <v>5</v>
      </c>
      <c r="B8" s="75">
        <v>11.6</v>
      </c>
      <c r="C8" s="75">
        <v>16.2</v>
      </c>
      <c r="D8" s="81">
        <v>0.5625</v>
      </c>
      <c r="E8" s="75">
        <v>7.6</v>
      </c>
      <c r="F8" s="81">
        <v>0.14583333333333334</v>
      </c>
      <c r="G8" s="75">
        <v>66</v>
      </c>
      <c r="H8" s="75">
        <v>82</v>
      </c>
      <c r="I8" s="75">
        <v>48</v>
      </c>
      <c r="J8" s="75">
        <v>1009.2</v>
      </c>
      <c r="K8" s="75">
        <v>1005.8</v>
      </c>
      <c r="L8" s="75">
        <v>95</v>
      </c>
      <c r="M8" s="75">
        <v>737</v>
      </c>
      <c r="N8" s="75">
        <v>0</v>
      </c>
      <c r="O8" s="75">
        <v>0.2</v>
      </c>
      <c r="P8" s="75">
        <v>3.3</v>
      </c>
      <c r="Q8" s="75">
        <v>33.799999999999997</v>
      </c>
      <c r="R8" s="76" t="s">
        <v>39</v>
      </c>
    </row>
    <row r="9" spans="1:18" x14ac:dyDescent="0.25">
      <c r="A9" s="73">
        <v>6</v>
      </c>
      <c r="B9" s="75">
        <v>10.199999999999999</v>
      </c>
      <c r="C9" s="75">
        <v>15</v>
      </c>
      <c r="D9" s="81">
        <v>0.54166666666666663</v>
      </c>
      <c r="E9" s="75">
        <v>5.2</v>
      </c>
      <c r="F9" s="81">
        <v>0.3125</v>
      </c>
      <c r="G9" s="75">
        <v>77</v>
      </c>
      <c r="H9" s="75">
        <v>91</v>
      </c>
      <c r="I9" s="75">
        <v>54</v>
      </c>
      <c r="J9" s="75">
        <v>1007.5</v>
      </c>
      <c r="K9" s="75">
        <v>997.3</v>
      </c>
      <c r="L9" s="75">
        <v>78</v>
      </c>
      <c r="M9" s="75">
        <v>649</v>
      </c>
      <c r="N9" s="75">
        <v>1.8</v>
      </c>
      <c r="O9" s="75">
        <v>1</v>
      </c>
      <c r="P9" s="75">
        <v>4.3</v>
      </c>
      <c r="Q9" s="75">
        <v>24.1</v>
      </c>
      <c r="R9" s="76" t="s">
        <v>35</v>
      </c>
    </row>
    <row r="10" spans="1:18" x14ac:dyDescent="0.25">
      <c r="A10" s="73">
        <v>7</v>
      </c>
      <c r="B10" s="75">
        <v>11.3</v>
      </c>
      <c r="C10" s="75">
        <v>17.399999999999999</v>
      </c>
      <c r="D10" s="81">
        <v>0.625</v>
      </c>
      <c r="E10" s="75">
        <v>5.7</v>
      </c>
      <c r="F10" s="81">
        <v>0.35416666666666669</v>
      </c>
      <c r="G10" s="75">
        <v>65</v>
      </c>
      <c r="H10" s="75">
        <v>93</v>
      </c>
      <c r="I10" s="75">
        <v>32</v>
      </c>
      <c r="J10" s="75">
        <v>1013.7</v>
      </c>
      <c r="K10" s="75">
        <v>998.5</v>
      </c>
      <c r="L10" s="75">
        <v>131</v>
      </c>
      <c r="M10" s="75">
        <v>663</v>
      </c>
      <c r="N10" s="75">
        <v>0</v>
      </c>
      <c r="O10" s="75">
        <v>0</v>
      </c>
      <c r="P10" s="75">
        <v>6</v>
      </c>
      <c r="Q10" s="75">
        <v>41.7</v>
      </c>
      <c r="R10" s="76" t="s">
        <v>34</v>
      </c>
    </row>
    <row r="11" spans="1:18" x14ac:dyDescent="0.25">
      <c r="A11" s="73">
        <v>8</v>
      </c>
      <c r="B11" s="75">
        <v>10.3</v>
      </c>
      <c r="C11" s="75">
        <v>17</v>
      </c>
      <c r="D11" s="81">
        <v>0.64583333333333337</v>
      </c>
      <c r="E11" s="75">
        <v>2.7</v>
      </c>
      <c r="F11" s="81">
        <v>0.29166666666666669</v>
      </c>
      <c r="G11" s="75">
        <v>55</v>
      </c>
      <c r="H11" s="75">
        <v>82</v>
      </c>
      <c r="I11" s="75">
        <v>27</v>
      </c>
      <c r="J11" s="75">
        <v>1020.5</v>
      </c>
      <c r="K11" s="75">
        <v>1014.2</v>
      </c>
      <c r="L11" s="75">
        <v>152</v>
      </c>
      <c r="M11" s="75">
        <v>631</v>
      </c>
      <c r="N11" s="75">
        <v>0</v>
      </c>
      <c r="O11" s="75">
        <v>0</v>
      </c>
      <c r="P11" s="75">
        <v>1.7</v>
      </c>
      <c r="Q11" s="75">
        <v>20.9</v>
      </c>
      <c r="R11" s="76" t="s">
        <v>34</v>
      </c>
    </row>
    <row r="12" spans="1:18" x14ac:dyDescent="0.25">
      <c r="A12" s="73">
        <v>9</v>
      </c>
      <c r="B12" s="75">
        <v>10.9</v>
      </c>
      <c r="C12" s="75">
        <v>18.5</v>
      </c>
      <c r="D12" s="81">
        <v>0.64583333333333337</v>
      </c>
      <c r="E12" s="75">
        <v>4.2</v>
      </c>
      <c r="F12" s="81">
        <v>0.25</v>
      </c>
      <c r="G12" s="75">
        <v>59</v>
      </c>
      <c r="H12" s="75">
        <v>80</v>
      </c>
      <c r="I12" s="75">
        <v>35</v>
      </c>
      <c r="J12" s="75">
        <v>1019.7</v>
      </c>
      <c r="K12" s="75">
        <v>1014.4</v>
      </c>
      <c r="L12" s="75">
        <v>141</v>
      </c>
      <c r="M12" s="75">
        <v>631</v>
      </c>
      <c r="N12" s="75">
        <v>0</v>
      </c>
      <c r="O12" s="75">
        <v>0</v>
      </c>
      <c r="P12" s="75">
        <v>2.6</v>
      </c>
      <c r="Q12" s="75">
        <v>19.2</v>
      </c>
      <c r="R12" s="76" t="s">
        <v>34</v>
      </c>
    </row>
    <row r="13" spans="1:18" x14ac:dyDescent="0.25">
      <c r="A13" s="69">
        <v>10</v>
      </c>
      <c r="B13" s="71">
        <v>12.9</v>
      </c>
      <c r="C13" s="71">
        <v>21.3</v>
      </c>
      <c r="D13" s="82">
        <v>0.6875</v>
      </c>
      <c r="E13" s="71">
        <v>5.9</v>
      </c>
      <c r="F13" s="82">
        <v>0.27083333333333331</v>
      </c>
      <c r="G13" s="71">
        <v>51</v>
      </c>
      <c r="H13" s="71">
        <v>77</v>
      </c>
      <c r="I13" s="71">
        <v>13</v>
      </c>
      <c r="J13" s="71">
        <v>1019</v>
      </c>
      <c r="K13" s="71">
        <v>1012.7</v>
      </c>
      <c r="L13" s="71">
        <v>151</v>
      </c>
      <c r="M13" s="71">
        <v>650</v>
      </c>
      <c r="N13" s="71">
        <v>0</v>
      </c>
      <c r="O13" s="71">
        <v>0</v>
      </c>
      <c r="P13" s="71">
        <v>5.7</v>
      </c>
      <c r="Q13" s="71">
        <v>32.200000000000003</v>
      </c>
      <c r="R13" s="72" t="s">
        <v>37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10.940000000000001</v>
      </c>
      <c r="C15" s="22">
        <f>AVERAGE(C4:C13)</f>
        <v>16.98</v>
      </c>
      <c r="D15" s="23"/>
      <c r="E15" s="22">
        <f>AVERAGE(E4:E13)</f>
        <v>5.6300000000000008</v>
      </c>
      <c r="F15" s="23"/>
      <c r="G15" s="39">
        <f t="shared" ref="G15:M15" si="0">AVERAGE(G4:G13)</f>
        <v>68.7</v>
      </c>
      <c r="H15" s="39">
        <f t="shared" si="0"/>
        <v>87.9</v>
      </c>
      <c r="I15" s="39">
        <f t="shared" si="0"/>
        <v>43.5</v>
      </c>
      <c r="J15" s="22">
        <f t="shared" si="0"/>
        <v>1015.2</v>
      </c>
      <c r="K15" s="22">
        <f t="shared" si="0"/>
        <v>1007.0400000000002</v>
      </c>
      <c r="L15" s="22">
        <f t="shared" si="0"/>
        <v>113.7</v>
      </c>
      <c r="M15" s="22">
        <f t="shared" si="0"/>
        <v>647.20000000000005</v>
      </c>
      <c r="N15" s="22"/>
      <c r="O15" s="22">
        <f>SUM(O4:O13)</f>
        <v>3</v>
      </c>
      <c r="P15" s="22">
        <f>AVERAGE(P4:P13)</f>
        <v>4.3200000000000012</v>
      </c>
      <c r="Q15" s="22">
        <f>AVERAGE(Q4:Q13)</f>
        <v>28.610000000000003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9.6999999999999993</v>
      </c>
      <c r="C17" s="62">
        <v>15.9</v>
      </c>
      <c r="D17" s="80">
        <v>0.58333333333333337</v>
      </c>
      <c r="E17" s="62">
        <v>3.1</v>
      </c>
      <c r="F17" s="80">
        <v>0.29166666666666669</v>
      </c>
      <c r="G17" s="62">
        <v>52</v>
      </c>
      <c r="H17" s="62">
        <v>77</v>
      </c>
      <c r="I17" s="62">
        <v>31</v>
      </c>
      <c r="J17" s="62">
        <v>1021.5</v>
      </c>
      <c r="K17" s="62">
        <v>1017.3</v>
      </c>
      <c r="L17" s="62">
        <v>153</v>
      </c>
      <c r="M17" s="62">
        <v>645</v>
      </c>
      <c r="N17" s="62">
        <v>0</v>
      </c>
      <c r="O17" s="62">
        <v>0</v>
      </c>
      <c r="P17" s="62">
        <v>1.9</v>
      </c>
      <c r="Q17" s="62">
        <v>19.2</v>
      </c>
      <c r="R17" s="63" t="s">
        <v>37</v>
      </c>
    </row>
    <row r="18" spans="1:18" x14ac:dyDescent="0.25">
      <c r="A18" s="73">
        <v>12</v>
      </c>
      <c r="B18" s="75">
        <v>10</v>
      </c>
      <c r="C18" s="75">
        <v>15.9</v>
      </c>
      <c r="D18" s="81">
        <v>0.60416666666666663</v>
      </c>
      <c r="E18" s="75">
        <v>4.7</v>
      </c>
      <c r="F18" s="81">
        <v>0.29166666666666669</v>
      </c>
      <c r="G18" s="75">
        <v>58</v>
      </c>
      <c r="H18" s="75">
        <v>83</v>
      </c>
      <c r="I18" s="75">
        <v>40</v>
      </c>
      <c r="J18" s="75">
        <v>1017</v>
      </c>
      <c r="K18" s="75">
        <v>1013.1</v>
      </c>
      <c r="L18" s="75">
        <v>150</v>
      </c>
      <c r="M18" s="75">
        <v>643</v>
      </c>
      <c r="N18" s="75">
        <v>0</v>
      </c>
      <c r="O18" s="75">
        <v>0</v>
      </c>
      <c r="P18" s="75">
        <v>5.4</v>
      </c>
      <c r="Q18" s="75">
        <v>25.7</v>
      </c>
      <c r="R18" s="76" t="s">
        <v>6</v>
      </c>
    </row>
    <row r="19" spans="1:18" x14ac:dyDescent="0.25">
      <c r="A19" s="73">
        <v>13</v>
      </c>
      <c r="B19" s="75">
        <v>9.3000000000000007</v>
      </c>
      <c r="C19" s="75">
        <v>15.5</v>
      </c>
      <c r="D19" s="81">
        <v>0.60416666666666663</v>
      </c>
      <c r="E19" s="75">
        <v>3.8</v>
      </c>
      <c r="F19" s="81">
        <v>0.27083333333333331</v>
      </c>
      <c r="G19" s="75">
        <v>67</v>
      </c>
      <c r="H19" s="75">
        <v>87</v>
      </c>
      <c r="I19" s="75">
        <v>44</v>
      </c>
      <c r="J19" s="75">
        <v>1025.8</v>
      </c>
      <c r="K19" s="75">
        <v>1017</v>
      </c>
      <c r="L19" s="75">
        <v>149</v>
      </c>
      <c r="M19" s="75">
        <v>628</v>
      </c>
      <c r="N19" s="75">
        <v>0</v>
      </c>
      <c r="O19" s="75">
        <v>0</v>
      </c>
      <c r="P19" s="75">
        <v>2</v>
      </c>
      <c r="Q19" s="75">
        <v>17.7</v>
      </c>
      <c r="R19" s="76" t="s">
        <v>6</v>
      </c>
    </row>
    <row r="20" spans="1:18" x14ac:dyDescent="0.25">
      <c r="A20" s="73">
        <v>14</v>
      </c>
      <c r="B20" s="75">
        <v>11.8</v>
      </c>
      <c r="C20" s="75">
        <v>19.100000000000001</v>
      </c>
      <c r="D20" s="81">
        <v>0.625</v>
      </c>
      <c r="E20" s="75">
        <v>4.5999999999999996</v>
      </c>
      <c r="F20" s="81">
        <v>0.29166666666666669</v>
      </c>
      <c r="G20" s="75">
        <v>59</v>
      </c>
      <c r="H20" s="75">
        <v>82</v>
      </c>
      <c r="I20" s="75">
        <v>35</v>
      </c>
      <c r="J20" s="75">
        <v>1028.0999999999999</v>
      </c>
      <c r="K20" s="75">
        <v>1024.3</v>
      </c>
      <c r="L20" s="75">
        <v>152</v>
      </c>
      <c r="M20" s="75">
        <v>650</v>
      </c>
      <c r="N20" s="75">
        <v>0</v>
      </c>
      <c r="O20" s="75">
        <v>0</v>
      </c>
      <c r="P20" s="75">
        <v>3.2</v>
      </c>
      <c r="Q20" s="75">
        <v>20.9</v>
      </c>
      <c r="R20" s="76" t="s">
        <v>38</v>
      </c>
    </row>
    <row r="21" spans="1:18" x14ac:dyDescent="0.25">
      <c r="A21" s="73">
        <v>15</v>
      </c>
      <c r="B21" s="75">
        <v>12.2</v>
      </c>
      <c r="C21" s="75">
        <v>18.3</v>
      </c>
      <c r="D21" s="81">
        <v>0.66666666666666663</v>
      </c>
      <c r="E21" s="75">
        <v>7.1</v>
      </c>
      <c r="F21" s="81">
        <v>0.25</v>
      </c>
      <c r="G21" s="75">
        <v>66</v>
      </c>
      <c r="H21" s="75">
        <v>89</v>
      </c>
      <c r="I21" s="75">
        <v>45</v>
      </c>
      <c r="J21" s="75">
        <v>1028</v>
      </c>
      <c r="K21" s="75">
        <v>1024.8</v>
      </c>
      <c r="L21" s="75">
        <v>132</v>
      </c>
      <c r="M21" s="75">
        <v>712</v>
      </c>
      <c r="N21" s="75">
        <v>0</v>
      </c>
      <c r="O21" s="75">
        <v>0</v>
      </c>
      <c r="P21" s="75">
        <v>2.6</v>
      </c>
      <c r="Q21" s="75">
        <v>17.7</v>
      </c>
      <c r="R21" s="76" t="s">
        <v>39</v>
      </c>
    </row>
    <row r="22" spans="1:18" x14ac:dyDescent="0.25">
      <c r="A22" s="73">
        <v>16</v>
      </c>
      <c r="B22" s="75">
        <v>11.8</v>
      </c>
      <c r="C22" s="75">
        <v>20.100000000000001</v>
      </c>
      <c r="D22" s="81">
        <v>0.64583333333333337</v>
      </c>
      <c r="E22" s="75">
        <v>4.0999999999999996</v>
      </c>
      <c r="F22" s="81">
        <v>0.29166666666666669</v>
      </c>
      <c r="G22" s="75">
        <v>66</v>
      </c>
      <c r="H22" s="75">
        <v>92</v>
      </c>
      <c r="I22" s="75">
        <v>38</v>
      </c>
      <c r="J22" s="75">
        <v>1024.9000000000001</v>
      </c>
      <c r="K22" s="75">
        <v>1019.6</v>
      </c>
      <c r="L22" s="75">
        <v>150</v>
      </c>
      <c r="M22" s="75">
        <v>640</v>
      </c>
      <c r="N22" s="75">
        <v>0</v>
      </c>
      <c r="O22" s="75">
        <v>0</v>
      </c>
      <c r="P22" s="75">
        <v>1.9</v>
      </c>
      <c r="Q22" s="75">
        <v>16.100000000000001</v>
      </c>
      <c r="R22" s="76" t="s">
        <v>39</v>
      </c>
    </row>
    <row r="23" spans="1:18" x14ac:dyDescent="0.25">
      <c r="A23" s="73">
        <v>17</v>
      </c>
      <c r="B23" s="75">
        <v>12.4</v>
      </c>
      <c r="C23" s="75">
        <v>20.9</v>
      </c>
      <c r="D23" s="81">
        <v>0.625</v>
      </c>
      <c r="E23" s="75">
        <v>5.4</v>
      </c>
      <c r="F23" s="81">
        <v>0.22916666666666666</v>
      </c>
      <c r="G23" s="75">
        <v>70</v>
      </c>
      <c r="H23" s="75">
        <v>90</v>
      </c>
      <c r="I23" s="75">
        <v>43</v>
      </c>
      <c r="J23" s="75">
        <v>1019.4</v>
      </c>
      <c r="K23" s="75">
        <v>1011.7</v>
      </c>
      <c r="L23" s="75">
        <v>142</v>
      </c>
      <c r="M23" s="75">
        <v>606</v>
      </c>
      <c r="N23" s="75">
        <v>0</v>
      </c>
      <c r="O23" s="75">
        <v>0</v>
      </c>
      <c r="P23" s="75">
        <v>1.5</v>
      </c>
      <c r="Q23" s="75">
        <v>14.5</v>
      </c>
      <c r="R23" s="76" t="s">
        <v>1</v>
      </c>
    </row>
    <row r="24" spans="1:18" x14ac:dyDescent="0.25">
      <c r="A24" s="73">
        <v>18</v>
      </c>
      <c r="B24" s="75">
        <v>12.4</v>
      </c>
      <c r="C24" s="75">
        <v>18.100000000000001</v>
      </c>
      <c r="D24" s="81">
        <v>0.64583333333333337</v>
      </c>
      <c r="E24" s="75">
        <v>7.3</v>
      </c>
      <c r="F24" s="81">
        <v>0.22916666666666666</v>
      </c>
      <c r="G24" s="75">
        <v>78</v>
      </c>
      <c r="H24" s="75">
        <v>89</v>
      </c>
      <c r="I24" s="75">
        <v>61</v>
      </c>
      <c r="J24" s="75">
        <v>1011.7</v>
      </c>
      <c r="K24" s="75">
        <v>1006.2</v>
      </c>
      <c r="L24" s="75">
        <v>78</v>
      </c>
      <c r="M24" s="75">
        <v>563</v>
      </c>
      <c r="N24" s="75">
        <v>0</v>
      </c>
      <c r="O24" s="75">
        <v>0</v>
      </c>
      <c r="P24" s="75">
        <v>1.8</v>
      </c>
      <c r="Q24" s="75">
        <v>17.7</v>
      </c>
      <c r="R24" s="76" t="s">
        <v>35</v>
      </c>
    </row>
    <row r="25" spans="1:18" x14ac:dyDescent="0.25">
      <c r="A25" s="73">
        <v>19</v>
      </c>
      <c r="B25" s="75">
        <v>12.3</v>
      </c>
      <c r="C25" s="75">
        <v>17.7</v>
      </c>
      <c r="D25" s="81">
        <v>0.625</v>
      </c>
      <c r="E25" s="75">
        <v>7.2</v>
      </c>
      <c r="F25" s="81">
        <v>0.25</v>
      </c>
      <c r="G25" s="75">
        <v>82</v>
      </c>
      <c r="H25" s="75">
        <v>93</v>
      </c>
      <c r="I25" s="75">
        <v>66</v>
      </c>
      <c r="J25" s="75">
        <v>1011.8</v>
      </c>
      <c r="K25" s="75">
        <v>1007.9</v>
      </c>
      <c r="L25" s="75">
        <v>96</v>
      </c>
      <c r="M25" s="75">
        <v>666</v>
      </c>
      <c r="N25" s="75">
        <v>0</v>
      </c>
      <c r="O25" s="75">
        <v>0</v>
      </c>
      <c r="P25" s="75">
        <v>1.7</v>
      </c>
      <c r="Q25" s="75">
        <v>17.7</v>
      </c>
      <c r="R25" s="76" t="s">
        <v>33</v>
      </c>
    </row>
    <row r="26" spans="1:18" x14ac:dyDescent="0.25">
      <c r="A26" s="69">
        <v>20</v>
      </c>
      <c r="B26" s="71">
        <v>11.6</v>
      </c>
      <c r="C26" s="71">
        <v>17.100000000000001</v>
      </c>
      <c r="D26" s="82">
        <v>0.66666666666666663</v>
      </c>
      <c r="E26" s="71">
        <v>7.8</v>
      </c>
      <c r="F26" s="82">
        <v>0.125</v>
      </c>
      <c r="G26" s="71">
        <v>88</v>
      </c>
      <c r="H26" s="71">
        <v>96</v>
      </c>
      <c r="I26" s="71">
        <v>72</v>
      </c>
      <c r="J26" s="71">
        <v>1013.5</v>
      </c>
      <c r="K26" s="71">
        <v>1011.2</v>
      </c>
      <c r="L26" s="71">
        <v>94</v>
      </c>
      <c r="M26" s="71">
        <v>640</v>
      </c>
      <c r="N26" s="71">
        <v>0</v>
      </c>
      <c r="O26" s="71">
        <v>0</v>
      </c>
      <c r="P26" s="71">
        <v>2</v>
      </c>
      <c r="Q26" s="71">
        <v>16.100000000000001</v>
      </c>
      <c r="R26" s="72" t="s">
        <v>35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11.35</v>
      </c>
      <c r="C28" s="22">
        <f>AVERAGE(C17:C26)</f>
        <v>17.86</v>
      </c>
      <c r="D28" s="22"/>
      <c r="E28" s="22">
        <f>AVERAGE(E17:E26)</f>
        <v>5.51</v>
      </c>
      <c r="F28" s="22"/>
      <c r="G28" s="39">
        <f t="shared" ref="G28:M28" si="1">AVERAGE(G17:G26)</f>
        <v>68.599999999999994</v>
      </c>
      <c r="H28" s="39">
        <f t="shared" si="1"/>
        <v>87.8</v>
      </c>
      <c r="I28" s="39">
        <f t="shared" si="1"/>
        <v>47.5</v>
      </c>
      <c r="J28" s="22">
        <f t="shared" si="1"/>
        <v>1020.1699999999998</v>
      </c>
      <c r="K28" s="22">
        <f t="shared" si="1"/>
        <v>1015.3100000000001</v>
      </c>
      <c r="L28" s="22">
        <f t="shared" si="1"/>
        <v>129.6</v>
      </c>
      <c r="M28" s="22">
        <f t="shared" si="1"/>
        <v>639.29999999999995</v>
      </c>
      <c r="N28" s="22"/>
      <c r="O28" s="22">
        <f>SUM(O17:O26)</f>
        <v>0</v>
      </c>
      <c r="P28" s="22">
        <f>AVERAGE(P17:P26)</f>
        <v>2.4</v>
      </c>
      <c r="Q28" s="22">
        <f>AVERAGE(Q17:Q26)</f>
        <v>18.329999999999998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12.6</v>
      </c>
      <c r="C30" s="62">
        <v>17.5</v>
      </c>
      <c r="D30" s="80">
        <v>0.64583333333333337</v>
      </c>
      <c r="E30" s="62">
        <v>9.1</v>
      </c>
      <c r="F30" s="80">
        <v>2.0833333333333332E-2</v>
      </c>
      <c r="G30" s="62">
        <v>89</v>
      </c>
      <c r="H30" s="62">
        <v>96</v>
      </c>
      <c r="I30" s="62">
        <v>75</v>
      </c>
      <c r="J30" s="62">
        <v>1012.3</v>
      </c>
      <c r="K30" s="62">
        <v>1009.5</v>
      </c>
      <c r="L30" s="62">
        <v>83</v>
      </c>
      <c r="M30" s="62">
        <v>512</v>
      </c>
      <c r="N30" s="62">
        <v>0</v>
      </c>
      <c r="O30" s="62">
        <v>0</v>
      </c>
      <c r="P30" s="62">
        <v>4.5999999999999996</v>
      </c>
      <c r="Q30" s="62">
        <v>19.2</v>
      </c>
      <c r="R30" s="63" t="s">
        <v>37</v>
      </c>
    </row>
    <row r="31" spans="1:18" x14ac:dyDescent="0.25">
      <c r="A31" s="73">
        <v>22</v>
      </c>
      <c r="B31" s="75">
        <v>13.7</v>
      </c>
      <c r="C31" s="75">
        <v>17.899999999999999</v>
      </c>
      <c r="D31" s="81">
        <v>0.625</v>
      </c>
      <c r="E31" s="75">
        <v>11.2</v>
      </c>
      <c r="F31" s="81">
        <v>0.97916666666666663</v>
      </c>
      <c r="G31" s="75">
        <v>86</v>
      </c>
      <c r="H31" s="75">
        <v>94</v>
      </c>
      <c r="I31" s="75">
        <v>73</v>
      </c>
      <c r="J31" s="75">
        <v>1013.5</v>
      </c>
      <c r="K31" s="75">
        <v>1009.4</v>
      </c>
      <c r="L31" s="75">
        <v>84</v>
      </c>
      <c r="M31" s="75">
        <v>577</v>
      </c>
      <c r="N31" s="75">
        <v>0</v>
      </c>
      <c r="O31" s="75">
        <v>0</v>
      </c>
      <c r="P31" s="75">
        <v>5.3</v>
      </c>
      <c r="Q31" s="75">
        <v>27.4</v>
      </c>
      <c r="R31" s="76" t="s">
        <v>37</v>
      </c>
    </row>
    <row r="32" spans="1:18" x14ac:dyDescent="0.25">
      <c r="A32" s="73">
        <v>23</v>
      </c>
      <c r="B32" s="75">
        <v>14.7</v>
      </c>
      <c r="C32" s="75">
        <v>20.7</v>
      </c>
      <c r="D32" s="81">
        <v>0.64583333333333337</v>
      </c>
      <c r="E32" s="75">
        <v>10.199999999999999</v>
      </c>
      <c r="F32" s="81">
        <v>0.25</v>
      </c>
      <c r="G32" s="75">
        <v>80</v>
      </c>
      <c r="H32" s="75">
        <v>97</v>
      </c>
      <c r="I32" s="75">
        <v>57</v>
      </c>
      <c r="J32" s="75">
        <v>1019.1</v>
      </c>
      <c r="K32" s="75">
        <v>1013.4</v>
      </c>
      <c r="L32" s="75">
        <v>123</v>
      </c>
      <c r="M32" s="75">
        <v>745</v>
      </c>
      <c r="N32" s="75">
        <v>0</v>
      </c>
      <c r="O32" s="75">
        <v>0</v>
      </c>
      <c r="P32" s="75">
        <v>3.4</v>
      </c>
      <c r="Q32" s="75">
        <v>24.1</v>
      </c>
      <c r="R32" s="76" t="s">
        <v>38</v>
      </c>
    </row>
    <row r="33" spans="1:27" x14ac:dyDescent="0.25">
      <c r="A33" s="73">
        <v>24</v>
      </c>
      <c r="B33" s="75">
        <v>15.1</v>
      </c>
      <c r="C33" s="75">
        <v>21</v>
      </c>
      <c r="D33" s="81">
        <v>0.5625</v>
      </c>
      <c r="E33" s="75">
        <v>10.7</v>
      </c>
      <c r="F33" s="81">
        <v>0.20833333333333334</v>
      </c>
      <c r="G33" s="75">
        <v>79</v>
      </c>
      <c r="H33" s="75">
        <v>94</v>
      </c>
      <c r="I33" s="75">
        <v>59</v>
      </c>
      <c r="J33" s="75">
        <v>1022.5</v>
      </c>
      <c r="K33" s="75">
        <v>1019</v>
      </c>
      <c r="L33" s="75">
        <v>126</v>
      </c>
      <c r="M33" s="75">
        <v>629</v>
      </c>
      <c r="N33" s="75">
        <v>0</v>
      </c>
      <c r="O33" s="75">
        <v>0</v>
      </c>
      <c r="P33" s="75">
        <v>2.4</v>
      </c>
      <c r="Q33" s="75">
        <v>17.7</v>
      </c>
      <c r="R33" s="76" t="s">
        <v>5</v>
      </c>
    </row>
    <row r="34" spans="1:27" ht="15" customHeight="1" x14ac:dyDescent="0.25">
      <c r="A34" s="73">
        <v>25</v>
      </c>
      <c r="B34" s="75">
        <v>15</v>
      </c>
      <c r="C34" s="75">
        <v>22.2</v>
      </c>
      <c r="D34" s="81">
        <v>0.625</v>
      </c>
      <c r="E34" s="75">
        <v>9.6</v>
      </c>
      <c r="F34" s="81">
        <v>0.29166666666666669</v>
      </c>
      <c r="G34" s="75">
        <v>77</v>
      </c>
      <c r="H34" s="75">
        <v>97</v>
      </c>
      <c r="I34" s="75">
        <v>47</v>
      </c>
      <c r="J34" s="75">
        <v>1022.2</v>
      </c>
      <c r="K34" s="75">
        <v>1015.4</v>
      </c>
      <c r="L34" s="75">
        <v>154</v>
      </c>
      <c r="M34" s="75">
        <v>649</v>
      </c>
      <c r="N34" s="75">
        <v>0</v>
      </c>
      <c r="O34" s="75">
        <v>0.2</v>
      </c>
      <c r="P34" s="75">
        <v>4</v>
      </c>
      <c r="Q34" s="75">
        <v>22.5</v>
      </c>
      <c r="R34" s="76" t="s">
        <v>34</v>
      </c>
    </row>
    <row r="35" spans="1:27" ht="15" customHeight="1" x14ac:dyDescent="0.25">
      <c r="A35" s="73">
        <v>26</v>
      </c>
      <c r="B35" s="75">
        <v>13.6</v>
      </c>
      <c r="C35" s="75">
        <v>18.7</v>
      </c>
      <c r="D35" s="81">
        <v>0.64583333333333337</v>
      </c>
      <c r="E35" s="75">
        <v>8.8000000000000007</v>
      </c>
      <c r="F35" s="81">
        <v>0.99930555555555556</v>
      </c>
      <c r="G35" s="75">
        <v>76</v>
      </c>
      <c r="H35" s="75">
        <v>95</v>
      </c>
      <c r="I35" s="75">
        <v>50</v>
      </c>
      <c r="J35" s="75">
        <v>1022.7</v>
      </c>
      <c r="K35" s="75">
        <v>1015</v>
      </c>
      <c r="L35" s="75">
        <v>156</v>
      </c>
      <c r="M35" s="75">
        <v>795</v>
      </c>
      <c r="N35" s="75">
        <v>11.4</v>
      </c>
      <c r="O35" s="75">
        <v>7.6</v>
      </c>
      <c r="P35" s="75">
        <v>9.6999999999999993</v>
      </c>
      <c r="Q35" s="75">
        <v>43.5</v>
      </c>
      <c r="R35" s="76" t="s">
        <v>38</v>
      </c>
    </row>
    <row r="36" spans="1:27" ht="15" customHeight="1" x14ac:dyDescent="0.25">
      <c r="A36" s="73">
        <v>27</v>
      </c>
      <c r="B36" s="75">
        <v>11.2</v>
      </c>
      <c r="C36" s="75">
        <v>17.100000000000001</v>
      </c>
      <c r="D36" s="81">
        <v>0.66666666666666663</v>
      </c>
      <c r="E36" s="75">
        <v>5.9</v>
      </c>
      <c r="F36" s="81">
        <v>0.20833333333333334</v>
      </c>
      <c r="G36" s="75">
        <v>61</v>
      </c>
      <c r="H36" s="75">
        <v>94</v>
      </c>
      <c r="I36" s="75">
        <v>30</v>
      </c>
      <c r="J36" s="75">
        <v>1025.0999999999999</v>
      </c>
      <c r="K36" s="75">
        <v>1022.3</v>
      </c>
      <c r="L36" s="75">
        <v>170</v>
      </c>
      <c r="M36" s="75">
        <v>729</v>
      </c>
      <c r="N36" s="75">
        <v>0</v>
      </c>
      <c r="O36" s="75">
        <v>0</v>
      </c>
      <c r="P36" s="75">
        <v>3.3</v>
      </c>
      <c r="Q36" s="75">
        <v>25.7</v>
      </c>
      <c r="R36" s="76" t="s">
        <v>33</v>
      </c>
      <c r="X36" s="84" t="s">
        <v>17</v>
      </c>
      <c r="Y36" s="85"/>
      <c r="Z36" s="86"/>
      <c r="AA36" s="43">
        <v>9</v>
      </c>
    </row>
    <row r="37" spans="1:27" x14ac:dyDescent="0.25">
      <c r="A37" s="73">
        <v>28</v>
      </c>
      <c r="B37" s="75">
        <v>11.9</v>
      </c>
      <c r="C37" s="75">
        <v>19.600000000000001</v>
      </c>
      <c r="D37" s="81">
        <v>0.70833333333333337</v>
      </c>
      <c r="E37" s="75">
        <v>4.8</v>
      </c>
      <c r="F37" s="81">
        <v>0.3125</v>
      </c>
      <c r="G37" s="75">
        <v>59</v>
      </c>
      <c r="H37" s="75">
        <v>82</v>
      </c>
      <c r="I37" s="75">
        <v>35</v>
      </c>
      <c r="J37" s="75">
        <v>1024</v>
      </c>
      <c r="K37" s="75">
        <v>1021</v>
      </c>
      <c r="L37" s="75">
        <v>170</v>
      </c>
      <c r="M37" s="75">
        <v>717</v>
      </c>
      <c r="N37" s="75">
        <v>0</v>
      </c>
      <c r="O37" s="75">
        <v>0</v>
      </c>
      <c r="P37" s="75">
        <v>3.2</v>
      </c>
      <c r="Q37" s="75">
        <v>16.100000000000001</v>
      </c>
      <c r="R37" s="76" t="s">
        <v>35</v>
      </c>
      <c r="X37" s="84" t="s">
        <v>18</v>
      </c>
      <c r="Y37" s="85"/>
      <c r="Z37" s="86"/>
      <c r="AA37" s="43">
        <v>30</v>
      </c>
    </row>
    <row r="38" spans="1:27" x14ac:dyDescent="0.25">
      <c r="A38" s="73">
        <v>29</v>
      </c>
      <c r="B38" s="75">
        <v>14.9</v>
      </c>
      <c r="C38" s="75">
        <v>23.7</v>
      </c>
      <c r="D38" s="81">
        <v>0.6875</v>
      </c>
      <c r="E38" s="75">
        <v>7.8</v>
      </c>
      <c r="F38" s="81">
        <v>0.3125</v>
      </c>
      <c r="G38" s="75">
        <v>59</v>
      </c>
      <c r="H38" s="75">
        <v>76</v>
      </c>
      <c r="I38" s="75">
        <v>33</v>
      </c>
      <c r="J38" s="75">
        <v>1024.0999999999999</v>
      </c>
      <c r="K38" s="75">
        <v>1020.4</v>
      </c>
      <c r="L38" s="75">
        <v>171</v>
      </c>
      <c r="M38" s="75">
        <v>715</v>
      </c>
      <c r="N38" s="75">
        <v>0</v>
      </c>
      <c r="O38" s="75">
        <v>0</v>
      </c>
      <c r="P38" s="75">
        <v>4</v>
      </c>
      <c r="Q38" s="75">
        <v>19.2</v>
      </c>
      <c r="R38" s="76" t="s">
        <v>33</v>
      </c>
      <c r="X38" s="87" t="s">
        <v>9</v>
      </c>
      <c r="Y38" s="87"/>
      <c r="Z38" s="87"/>
      <c r="AA38" s="43">
        <v>5</v>
      </c>
    </row>
    <row r="39" spans="1:27" x14ac:dyDescent="0.25">
      <c r="A39" s="73">
        <v>30</v>
      </c>
      <c r="B39" s="75">
        <v>16.7</v>
      </c>
      <c r="C39" s="75">
        <v>25.1</v>
      </c>
      <c r="D39" s="81">
        <v>0.6875</v>
      </c>
      <c r="E39" s="75">
        <v>9.1</v>
      </c>
      <c r="F39" s="81">
        <v>0.29166666666666669</v>
      </c>
      <c r="G39" s="75">
        <v>60</v>
      </c>
      <c r="H39" s="75">
        <v>80</v>
      </c>
      <c r="I39" s="75">
        <v>35</v>
      </c>
      <c r="J39" s="75">
        <v>1025.0999999999999</v>
      </c>
      <c r="K39" s="75">
        <v>1022.2</v>
      </c>
      <c r="L39" s="75">
        <v>168</v>
      </c>
      <c r="M39" s="75">
        <v>700</v>
      </c>
      <c r="N39" s="75">
        <v>0</v>
      </c>
      <c r="O39" s="75">
        <v>0</v>
      </c>
      <c r="P39" s="75">
        <v>2.6</v>
      </c>
      <c r="Q39" s="75">
        <v>12.9</v>
      </c>
      <c r="R39" s="76" t="s">
        <v>34</v>
      </c>
      <c r="X39" s="6" t="s">
        <v>10</v>
      </c>
      <c r="Y39" s="25">
        <v>7.6</v>
      </c>
      <c r="Z39" s="43" t="s">
        <v>11</v>
      </c>
      <c r="AA39" s="7">
        <v>42820</v>
      </c>
    </row>
    <row r="40" spans="1:27" x14ac:dyDescent="0.25">
      <c r="A40" s="69">
        <v>31</v>
      </c>
      <c r="B40" s="71">
        <v>16.600000000000001</v>
      </c>
      <c r="C40" s="71">
        <v>25.2</v>
      </c>
      <c r="D40" s="82">
        <v>0.625</v>
      </c>
      <c r="E40" s="71">
        <v>9.3000000000000007</v>
      </c>
      <c r="F40" s="82">
        <v>0.25</v>
      </c>
      <c r="G40" s="71">
        <v>64</v>
      </c>
      <c r="H40" s="71">
        <v>88</v>
      </c>
      <c r="I40" s="71">
        <v>39</v>
      </c>
      <c r="J40" s="71">
        <v>1023.5</v>
      </c>
      <c r="K40" s="71">
        <v>1016.7</v>
      </c>
      <c r="L40" s="71">
        <v>173</v>
      </c>
      <c r="M40" s="71">
        <v>721</v>
      </c>
      <c r="N40" s="71">
        <v>0</v>
      </c>
      <c r="O40" s="71">
        <v>0</v>
      </c>
      <c r="P40" s="71">
        <v>3.6</v>
      </c>
      <c r="Q40" s="71">
        <v>22.5</v>
      </c>
      <c r="R40" s="72" t="s">
        <v>36</v>
      </c>
    </row>
    <row r="41" spans="1:27" x14ac:dyDescent="0.25">
      <c r="A41" s="77"/>
      <c r="B41" s="4"/>
      <c r="C41" s="4"/>
      <c r="D41" s="78"/>
      <c r="E41" s="4"/>
      <c r="F41" s="78"/>
      <c r="G41" s="4"/>
      <c r="H41" s="4"/>
      <c r="I41" s="4"/>
      <c r="J41" s="78"/>
      <c r="K41" s="4"/>
      <c r="L41" s="4"/>
      <c r="M41" s="4"/>
      <c r="N41" s="4"/>
      <c r="O41" s="4"/>
      <c r="P41" s="4"/>
      <c r="Q41" s="4"/>
      <c r="R41" s="79"/>
    </row>
    <row r="42" spans="1:27" x14ac:dyDescent="0.25">
      <c r="A42" s="1"/>
      <c r="B42" s="22">
        <f>AVERAGE(B30:B40)</f>
        <v>14.181818181818182</v>
      </c>
      <c r="C42" s="22">
        <f>AVERAGE(C30:C40)</f>
        <v>20.790909090909086</v>
      </c>
      <c r="D42" s="22"/>
      <c r="E42" s="22">
        <f>AVERAGE(E30:E40)</f>
        <v>8.7727272727272716</v>
      </c>
      <c r="F42" s="23"/>
      <c r="G42" s="39">
        <f t="shared" ref="G42:M42" si="2">AVERAGE(G30:G40)</f>
        <v>71.818181818181813</v>
      </c>
      <c r="H42" s="39">
        <f t="shared" si="2"/>
        <v>90.272727272727266</v>
      </c>
      <c r="I42" s="39">
        <f t="shared" si="2"/>
        <v>48.454545454545453</v>
      </c>
      <c r="J42" s="22">
        <f t="shared" si="2"/>
        <v>1021.2818181818183</v>
      </c>
      <c r="K42" s="22">
        <f t="shared" si="2"/>
        <v>1016.7545454545456</v>
      </c>
      <c r="L42" s="22">
        <f t="shared" si="2"/>
        <v>143.45454545454547</v>
      </c>
      <c r="M42" s="22">
        <f t="shared" si="2"/>
        <v>680.81818181818187</v>
      </c>
      <c r="N42" s="40"/>
      <c r="O42" s="22">
        <f>SUM(O30:O40)</f>
        <v>7.8</v>
      </c>
      <c r="P42" s="22">
        <f>AVERAGE(P30:P40)</f>
        <v>4.1909090909090914</v>
      </c>
      <c r="Q42" s="22">
        <f>AVERAGE(Q30:Q40)</f>
        <v>22.799999999999997</v>
      </c>
      <c r="R42" s="34"/>
    </row>
    <row r="43" spans="1:27" x14ac:dyDescent="0.25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7"/>
      <c r="M43" s="17"/>
      <c r="N43" s="17"/>
      <c r="O43" s="17"/>
      <c r="P43" s="17"/>
      <c r="Q43" s="17"/>
      <c r="R43" s="18"/>
    </row>
    <row r="44" spans="1:27" x14ac:dyDescent="0.25">
      <c r="A44" s="2"/>
      <c r="B44" s="5">
        <f>AVERAGE(B4:B13,B17:B26,B30:B40)</f>
        <v>12.222580645161292</v>
      </c>
      <c r="C44" s="5">
        <f>AVERAGE(C4:C13,C17:C26,C30:C40)</f>
        <v>18.616129032258069</v>
      </c>
      <c r="D44" s="3"/>
      <c r="E44" s="5">
        <f>AVERAGE(E4:E13,E17:E26,E30:E40)</f>
        <v>6.7064516129032263</v>
      </c>
      <c r="F44" s="3"/>
      <c r="G44" s="41">
        <f t="shared" ref="G44:M44" si="3">AVERAGE(G4:G13,G17:G26,G30:G40)</f>
        <v>69.774193548387103</v>
      </c>
      <c r="H44" s="41">
        <f t="shared" si="3"/>
        <v>88.709677419354833</v>
      </c>
      <c r="I44" s="41">
        <f t="shared" si="3"/>
        <v>46.548387096774192</v>
      </c>
      <c r="J44" s="5">
        <f t="shared" si="3"/>
        <v>1018.9612903225805</v>
      </c>
      <c r="K44" s="5">
        <f t="shared" si="3"/>
        <v>1013.1548387096777</v>
      </c>
      <c r="L44" s="5">
        <f t="shared" si="3"/>
        <v>129.38709677419354</v>
      </c>
      <c r="M44" s="5">
        <f t="shared" si="3"/>
        <v>656.58064516129036</v>
      </c>
      <c r="N44" s="36"/>
      <c r="O44" s="5">
        <f>SUM(O4:O13,O17:O26,O30:O40)</f>
        <v>10.8</v>
      </c>
      <c r="P44" s="5">
        <f>AVERAGE(P4:P13,P17:P26,P30:P40)</f>
        <v>3.6548387096774193</v>
      </c>
      <c r="Q44" s="5">
        <f>AVERAGE(Q4:Q13,Q17:Q26,Q30:Q40)</f>
        <v>23.232258064516135</v>
      </c>
      <c r="R44" s="37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T37" sqref="T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14.8</v>
      </c>
      <c r="C4" s="62">
        <v>21.8</v>
      </c>
      <c r="D4" s="80">
        <v>0.64583333333333337</v>
      </c>
      <c r="E4" s="62">
        <v>9.3000000000000007</v>
      </c>
      <c r="F4" s="80">
        <v>0.33333333333333331</v>
      </c>
      <c r="G4" s="62">
        <v>75</v>
      </c>
      <c r="H4" s="62">
        <v>93</v>
      </c>
      <c r="I4" s="62">
        <v>41</v>
      </c>
      <c r="J4" s="62">
        <v>1016.5</v>
      </c>
      <c r="K4" s="62">
        <v>1012.2</v>
      </c>
      <c r="L4" s="62">
        <v>118</v>
      </c>
      <c r="M4" s="62">
        <v>638</v>
      </c>
      <c r="N4" s="62">
        <v>0</v>
      </c>
      <c r="O4" s="62">
        <v>0</v>
      </c>
      <c r="P4" s="62">
        <v>3.1</v>
      </c>
      <c r="Q4" s="62">
        <v>29</v>
      </c>
      <c r="R4" s="63" t="s">
        <v>39</v>
      </c>
    </row>
    <row r="5" spans="1:18" x14ac:dyDescent="0.25">
      <c r="A5" s="73">
        <v>2</v>
      </c>
      <c r="B5" s="75">
        <v>14.8</v>
      </c>
      <c r="C5" s="75">
        <v>18.899999999999999</v>
      </c>
      <c r="D5" s="81">
        <v>0.66666666666666663</v>
      </c>
      <c r="E5" s="75">
        <v>11.3</v>
      </c>
      <c r="F5" s="81">
        <v>0.33333333333333331</v>
      </c>
      <c r="G5" s="75">
        <v>81</v>
      </c>
      <c r="H5" s="75">
        <v>90</v>
      </c>
      <c r="I5" s="75">
        <v>70</v>
      </c>
      <c r="J5" s="75">
        <v>1017.5</v>
      </c>
      <c r="K5" s="75">
        <v>1012.2</v>
      </c>
      <c r="L5" s="75">
        <v>77</v>
      </c>
      <c r="M5" s="75">
        <v>707</v>
      </c>
      <c r="N5" s="75">
        <v>0</v>
      </c>
      <c r="O5" s="75">
        <v>0</v>
      </c>
      <c r="P5" s="75">
        <v>8.5</v>
      </c>
      <c r="Q5" s="75">
        <v>35.4</v>
      </c>
      <c r="R5" s="76" t="s">
        <v>12</v>
      </c>
    </row>
    <row r="6" spans="1:18" x14ac:dyDescent="0.25">
      <c r="A6" s="73">
        <v>3</v>
      </c>
      <c r="B6" s="75">
        <v>16.2</v>
      </c>
      <c r="C6" s="75">
        <v>24.1</v>
      </c>
      <c r="D6" s="81">
        <v>0.6875</v>
      </c>
      <c r="E6" s="75">
        <v>9</v>
      </c>
      <c r="F6" s="81">
        <v>0.22916666666666666</v>
      </c>
      <c r="G6" s="75">
        <v>71</v>
      </c>
      <c r="H6" s="75">
        <v>94</v>
      </c>
      <c r="I6" s="75">
        <v>39</v>
      </c>
      <c r="J6" s="75">
        <v>1017.9</v>
      </c>
      <c r="K6" s="75">
        <v>1013.7</v>
      </c>
      <c r="L6" s="75">
        <v>168</v>
      </c>
      <c r="M6" s="75">
        <v>691</v>
      </c>
      <c r="N6" s="75">
        <v>0</v>
      </c>
      <c r="O6" s="75">
        <v>0</v>
      </c>
      <c r="P6" s="75">
        <v>4.9000000000000004</v>
      </c>
      <c r="Q6" s="75">
        <v>27.4</v>
      </c>
      <c r="R6" s="76" t="s">
        <v>35</v>
      </c>
    </row>
    <row r="7" spans="1:18" x14ac:dyDescent="0.25">
      <c r="A7" s="73">
        <v>4</v>
      </c>
      <c r="B7" s="75">
        <v>17.2</v>
      </c>
      <c r="C7" s="75">
        <v>24.4</v>
      </c>
      <c r="D7" s="81">
        <v>0.66666666666666663</v>
      </c>
      <c r="E7" s="75">
        <v>9.9</v>
      </c>
      <c r="F7" s="81">
        <v>0.3125</v>
      </c>
      <c r="G7" s="75">
        <v>62</v>
      </c>
      <c r="H7" s="75">
        <v>86</v>
      </c>
      <c r="I7" s="75">
        <v>39</v>
      </c>
      <c r="J7" s="75">
        <v>1015.5</v>
      </c>
      <c r="K7" s="75">
        <v>1013</v>
      </c>
      <c r="L7" s="75">
        <v>159</v>
      </c>
      <c r="M7" s="75">
        <v>712</v>
      </c>
      <c r="N7" s="75">
        <v>0</v>
      </c>
      <c r="O7" s="75">
        <v>0</v>
      </c>
      <c r="P7" s="75">
        <v>3.5</v>
      </c>
      <c r="Q7" s="75">
        <v>37</v>
      </c>
      <c r="R7" s="76" t="s">
        <v>34</v>
      </c>
    </row>
    <row r="8" spans="1:18" x14ac:dyDescent="0.25">
      <c r="A8" s="73">
        <v>5</v>
      </c>
      <c r="B8" s="75">
        <v>14.4</v>
      </c>
      <c r="C8" s="75">
        <v>18.600000000000001</v>
      </c>
      <c r="D8" s="81">
        <v>0.6875</v>
      </c>
      <c r="E8" s="75">
        <v>12</v>
      </c>
      <c r="F8" s="81">
        <v>0.33333333333333331</v>
      </c>
      <c r="G8" s="75">
        <v>81</v>
      </c>
      <c r="H8" s="75">
        <v>91</v>
      </c>
      <c r="I8" s="75">
        <v>68</v>
      </c>
      <c r="J8" s="75">
        <v>1017.9</v>
      </c>
      <c r="K8" s="75">
        <v>1014.9</v>
      </c>
      <c r="L8" s="75">
        <v>75</v>
      </c>
      <c r="M8" s="75">
        <v>598</v>
      </c>
      <c r="N8" s="75">
        <v>0</v>
      </c>
      <c r="O8" s="75">
        <v>0.6</v>
      </c>
      <c r="P8" s="75">
        <v>5.5</v>
      </c>
      <c r="Q8" s="75">
        <v>35.4</v>
      </c>
      <c r="R8" s="76" t="s">
        <v>0</v>
      </c>
    </row>
    <row r="9" spans="1:18" x14ac:dyDescent="0.25">
      <c r="A9" s="73">
        <v>6</v>
      </c>
      <c r="B9" s="75">
        <v>13.9</v>
      </c>
      <c r="C9" s="75">
        <v>19.7</v>
      </c>
      <c r="D9" s="81">
        <v>0.6875</v>
      </c>
      <c r="E9" s="75">
        <v>9.3000000000000007</v>
      </c>
      <c r="F9" s="81">
        <v>0.29166666666666669</v>
      </c>
      <c r="G9" s="75">
        <v>77</v>
      </c>
      <c r="H9" s="75">
        <v>92</v>
      </c>
      <c r="I9" s="75">
        <v>61</v>
      </c>
      <c r="J9" s="75">
        <v>1017.5</v>
      </c>
      <c r="K9" s="75">
        <v>1013.4</v>
      </c>
      <c r="L9" s="75">
        <v>151</v>
      </c>
      <c r="M9" s="75">
        <v>812</v>
      </c>
      <c r="N9" s="75">
        <v>0</v>
      </c>
      <c r="O9" s="75">
        <v>0</v>
      </c>
      <c r="P9" s="75">
        <v>4.0999999999999996</v>
      </c>
      <c r="Q9" s="75">
        <v>24.1</v>
      </c>
      <c r="R9" s="76" t="s">
        <v>33</v>
      </c>
    </row>
    <row r="10" spans="1:18" x14ac:dyDescent="0.25">
      <c r="A10" s="73">
        <v>7</v>
      </c>
      <c r="B10" s="75">
        <v>14.7</v>
      </c>
      <c r="C10" s="75">
        <v>20.100000000000001</v>
      </c>
      <c r="D10" s="81">
        <v>0.58333333333333337</v>
      </c>
      <c r="E10" s="75">
        <v>8.9</v>
      </c>
      <c r="F10" s="81">
        <v>0.3125</v>
      </c>
      <c r="G10" s="75">
        <v>70</v>
      </c>
      <c r="H10" s="75">
        <v>89</v>
      </c>
      <c r="I10" s="75">
        <v>51</v>
      </c>
      <c r="J10" s="75">
        <v>1018.8</v>
      </c>
      <c r="K10" s="75">
        <v>1015.9</v>
      </c>
      <c r="L10" s="75">
        <v>134</v>
      </c>
      <c r="M10" s="75">
        <v>793</v>
      </c>
      <c r="N10" s="75">
        <v>0</v>
      </c>
      <c r="O10" s="75">
        <v>0</v>
      </c>
      <c r="P10" s="75">
        <v>3</v>
      </c>
      <c r="Q10" s="75">
        <v>16.100000000000001</v>
      </c>
      <c r="R10" s="76" t="s">
        <v>38</v>
      </c>
    </row>
    <row r="11" spans="1:18" x14ac:dyDescent="0.25">
      <c r="A11" s="73">
        <v>8</v>
      </c>
      <c r="B11" s="75">
        <v>15.1</v>
      </c>
      <c r="C11" s="75">
        <v>23.2</v>
      </c>
      <c r="D11" s="81">
        <v>0.70833333333333337</v>
      </c>
      <c r="E11" s="75">
        <v>7.3</v>
      </c>
      <c r="F11" s="81">
        <v>0.3125</v>
      </c>
      <c r="G11" s="75">
        <v>72</v>
      </c>
      <c r="H11" s="75">
        <v>91</v>
      </c>
      <c r="I11" s="75">
        <v>48</v>
      </c>
      <c r="J11" s="75">
        <v>1021.7</v>
      </c>
      <c r="K11" s="75">
        <v>1018.7</v>
      </c>
      <c r="L11" s="75">
        <v>175</v>
      </c>
      <c r="M11" s="75">
        <v>728</v>
      </c>
      <c r="N11" s="75">
        <v>0</v>
      </c>
      <c r="O11" s="75">
        <v>0</v>
      </c>
      <c r="P11" s="75">
        <v>2.7</v>
      </c>
      <c r="Q11" s="75">
        <v>19.2</v>
      </c>
      <c r="R11" s="76" t="s">
        <v>38</v>
      </c>
    </row>
    <row r="12" spans="1:18" x14ac:dyDescent="0.25">
      <c r="A12" s="73">
        <v>9</v>
      </c>
      <c r="B12" s="75">
        <v>16.100000000000001</v>
      </c>
      <c r="C12" s="75">
        <v>24.2</v>
      </c>
      <c r="D12" s="81">
        <v>0.625</v>
      </c>
      <c r="E12" s="75">
        <v>9.6</v>
      </c>
      <c r="F12" s="81">
        <v>0.20833333333333334</v>
      </c>
      <c r="G12" s="75">
        <v>73</v>
      </c>
      <c r="H12" s="75">
        <v>95</v>
      </c>
      <c r="I12" s="75">
        <v>44</v>
      </c>
      <c r="J12" s="75">
        <v>1024.2</v>
      </c>
      <c r="K12" s="75">
        <v>1021</v>
      </c>
      <c r="L12" s="75">
        <v>178</v>
      </c>
      <c r="M12" s="75">
        <v>722</v>
      </c>
      <c r="N12" s="75">
        <v>0</v>
      </c>
      <c r="O12" s="75">
        <v>0</v>
      </c>
      <c r="P12" s="75">
        <v>4</v>
      </c>
      <c r="Q12" s="75">
        <v>20.9</v>
      </c>
      <c r="R12" s="76" t="s">
        <v>37</v>
      </c>
    </row>
    <row r="13" spans="1:18" x14ac:dyDescent="0.25">
      <c r="A13" s="69">
        <v>10</v>
      </c>
      <c r="B13" s="71">
        <v>17.100000000000001</v>
      </c>
      <c r="C13" s="71">
        <v>24.9</v>
      </c>
      <c r="D13" s="82">
        <v>0.6875</v>
      </c>
      <c r="E13" s="71">
        <v>9.3000000000000007</v>
      </c>
      <c r="F13" s="82">
        <v>0.29166666666666669</v>
      </c>
      <c r="G13" s="71">
        <v>71</v>
      </c>
      <c r="H13" s="71">
        <v>90</v>
      </c>
      <c r="I13" s="71">
        <v>46</v>
      </c>
      <c r="J13" s="71">
        <v>1021.7</v>
      </c>
      <c r="K13" s="71">
        <v>1015.8</v>
      </c>
      <c r="L13" s="71">
        <v>167</v>
      </c>
      <c r="M13" s="71">
        <v>687</v>
      </c>
      <c r="N13" s="71">
        <v>0</v>
      </c>
      <c r="O13" s="71">
        <v>0</v>
      </c>
      <c r="P13" s="71">
        <v>2.2999999999999998</v>
      </c>
      <c r="Q13" s="71">
        <v>16.100000000000001</v>
      </c>
      <c r="R13" s="72" t="s">
        <v>38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15.430000000000001</v>
      </c>
      <c r="C15" s="22">
        <f>AVERAGE(C4:C13)</f>
        <v>21.990000000000002</v>
      </c>
      <c r="D15" s="23"/>
      <c r="E15" s="22">
        <f>AVERAGE(E4:E13)</f>
        <v>9.59</v>
      </c>
      <c r="F15" s="23"/>
      <c r="G15" s="39">
        <f t="shared" ref="G15:M15" si="0">AVERAGE(G4:G13)</f>
        <v>73.3</v>
      </c>
      <c r="H15" s="39">
        <f t="shared" si="0"/>
        <v>91.1</v>
      </c>
      <c r="I15" s="39">
        <f t="shared" si="0"/>
        <v>50.7</v>
      </c>
      <c r="J15" s="22">
        <f t="shared" si="0"/>
        <v>1018.9200000000001</v>
      </c>
      <c r="K15" s="22">
        <f t="shared" si="0"/>
        <v>1015.0799999999999</v>
      </c>
      <c r="L15" s="22">
        <f t="shared" si="0"/>
        <v>140.19999999999999</v>
      </c>
      <c r="M15" s="22">
        <f t="shared" si="0"/>
        <v>708.8</v>
      </c>
      <c r="N15" s="22"/>
      <c r="O15" s="22">
        <f>SUM(O4:O13)</f>
        <v>0.6</v>
      </c>
      <c r="P15" s="22">
        <f>AVERAGE(P4:P13)</f>
        <v>4.16</v>
      </c>
      <c r="Q15" s="22">
        <f>AVERAGE(Q4:Q13)</f>
        <v>26.060000000000002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17.2</v>
      </c>
      <c r="C17" s="62">
        <v>24.4</v>
      </c>
      <c r="D17" s="80">
        <v>0.6875</v>
      </c>
      <c r="E17" s="62">
        <v>11.7</v>
      </c>
      <c r="F17" s="80">
        <v>0.27083333333333331</v>
      </c>
      <c r="G17" s="62">
        <v>77</v>
      </c>
      <c r="H17" s="62">
        <v>95</v>
      </c>
      <c r="I17" s="62">
        <v>55</v>
      </c>
      <c r="J17" s="62">
        <v>1017.8</v>
      </c>
      <c r="K17" s="62">
        <v>1013.5</v>
      </c>
      <c r="L17" s="62">
        <v>172</v>
      </c>
      <c r="M17" s="62">
        <v>696</v>
      </c>
      <c r="N17" s="62">
        <v>0</v>
      </c>
      <c r="O17" s="62">
        <v>0</v>
      </c>
      <c r="P17" s="62">
        <v>3.6</v>
      </c>
      <c r="Q17" s="62">
        <v>25.7</v>
      </c>
      <c r="R17" s="63" t="s">
        <v>33</v>
      </c>
    </row>
    <row r="18" spans="1:18" x14ac:dyDescent="0.25">
      <c r="A18" s="73">
        <v>12</v>
      </c>
      <c r="B18" s="75">
        <v>16.899999999999999</v>
      </c>
      <c r="C18" s="75">
        <v>22.8</v>
      </c>
      <c r="D18" s="81">
        <v>0.6875</v>
      </c>
      <c r="E18" s="75">
        <v>12.1</v>
      </c>
      <c r="F18" s="81">
        <v>0.25</v>
      </c>
      <c r="G18" s="75">
        <v>71</v>
      </c>
      <c r="H18" s="75">
        <v>92</v>
      </c>
      <c r="I18" s="75">
        <v>50</v>
      </c>
      <c r="J18" s="75">
        <v>1019.7</v>
      </c>
      <c r="K18" s="75">
        <v>1013</v>
      </c>
      <c r="L18" s="75">
        <v>178</v>
      </c>
      <c r="M18" s="75">
        <v>719</v>
      </c>
      <c r="N18" s="75">
        <v>0</v>
      </c>
      <c r="O18" s="75">
        <v>0</v>
      </c>
      <c r="P18" s="75">
        <v>3.1</v>
      </c>
      <c r="Q18" s="75">
        <v>24.1</v>
      </c>
      <c r="R18" s="76" t="s">
        <v>34</v>
      </c>
    </row>
    <row r="19" spans="1:18" x14ac:dyDescent="0.25">
      <c r="A19" s="73">
        <v>13</v>
      </c>
      <c r="B19" s="75">
        <v>17.600000000000001</v>
      </c>
      <c r="C19" s="75">
        <v>24.6</v>
      </c>
      <c r="D19" s="81">
        <v>0.66666666666666663</v>
      </c>
      <c r="E19" s="75">
        <v>11.2</v>
      </c>
      <c r="F19" s="81">
        <v>0.25</v>
      </c>
      <c r="G19" s="75">
        <v>71</v>
      </c>
      <c r="H19" s="75">
        <v>89</v>
      </c>
      <c r="I19" s="75">
        <v>51</v>
      </c>
      <c r="J19" s="75">
        <v>1012.9</v>
      </c>
      <c r="K19" s="75">
        <v>1007.4</v>
      </c>
      <c r="L19" s="75">
        <v>173</v>
      </c>
      <c r="M19" s="75">
        <v>715</v>
      </c>
      <c r="N19" s="75">
        <v>0</v>
      </c>
      <c r="O19" s="75">
        <v>0</v>
      </c>
      <c r="P19" s="75">
        <v>4</v>
      </c>
      <c r="Q19" s="75">
        <v>24.1</v>
      </c>
      <c r="R19" s="76" t="s">
        <v>5</v>
      </c>
    </row>
    <row r="20" spans="1:18" x14ac:dyDescent="0.25">
      <c r="A20" s="73">
        <v>14</v>
      </c>
      <c r="B20" s="75">
        <v>18.7</v>
      </c>
      <c r="C20" s="75">
        <v>24.9</v>
      </c>
      <c r="D20" s="81">
        <v>0.6875</v>
      </c>
      <c r="E20" s="75">
        <v>14.1</v>
      </c>
      <c r="F20" s="81">
        <v>0.22916666666666666</v>
      </c>
      <c r="G20" s="75">
        <v>73</v>
      </c>
      <c r="H20" s="75">
        <v>94</v>
      </c>
      <c r="I20" s="75">
        <v>51</v>
      </c>
      <c r="J20" s="75">
        <v>1012</v>
      </c>
      <c r="K20" s="75">
        <v>1009.2</v>
      </c>
      <c r="L20" s="75">
        <v>177</v>
      </c>
      <c r="M20" s="75">
        <v>782</v>
      </c>
      <c r="N20" s="75">
        <v>0</v>
      </c>
      <c r="O20" s="75">
        <v>0</v>
      </c>
      <c r="P20" s="75">
        <v>3.1</v>
      </c>
      <c r="Q20" s="75">
        <v>20.9</v>
      </c>
      <c r="R20" s="76" t="s">
        <v>33</v>
      </c>
    </row>
    <row r="21" spans="1:18" x14ac:dyDescent="0.25">
      <c r="A21" s="73">
        <v>15</v>
      </c>
      <c r="B21" s="75">
        <v>15.7</v>
      </c>
      <c r="C21" s="75">
        <v>18.899999999999999</v>
      </c>
      <c r="D21" s="81">
        <v>0.5</v>
      </c>
      <c r="E21" s="75">
        <v>12.8</v>
      </c>
      <c r="F21" s="81">
        <v>0.29166666666666669</v>
      </c>
      <c r="G21" s="75">
        <v>88</v>
      </c>
      <c r="H21" s="75">
        <v>94</v>
      </c>
      <c r="I21" s="75">
        <v>76</v>
      </c>
      <c r="J21" s="75">
        <v>1012.5</v>
      </c>
      <c r="K21" s="75">
        <v>1010</v>
      </c>
      <c r="L21" s="75">
        <v>42</v>
      </c>
      <c r="M21" s="75">
        <v>257</v>
      </c>
      <c r="N21" s="75">
        <v>32.299999999999997</v>
      </c>
      <c r="O21" s="75">
        <v>6.2</v>
      </c>
      <c r="P21" s="75">
        <v>2.8</v>
      </c>
      <c r="Q21" s="75">
        <v>20.9</v>
      </c>
      <c r="R21" s="76" t="s">
        <v>5</v>
      </c>
    </row>
    <row r="22" spans="1:18" x14ac:dyDescent="0.25">
      <c r="A22" s="73">
        <v>16</v>
      </c>
      <c r="B22" s="75">
        <v>16.7</v>
      </c>
      <c r="C22" s="75">
        <v>22.6</v>
      </c>
      <c r="D22" s="81">
        <v>0.6875</v>
      </c>
      <c r="E22" s="75">
        <v>11.6</v>
      </c>
      <c r="F22" s="81">
        <v>0.27083333333333331</v>
      </c>
      <c r="G22" s="75">
        <v>79</v>
      </c>
      <c r="H22" s="75">
        <v>96</v>
      </c>
      <c r="I22" s="75">
        <v>55</v>
      </c>
      <c r="J22" s="75">
        <v>1012.7</v>
      </c>
      <c r="K22" s="75">
        <v>1007.2</v>
      </c>
      <c r="L22" s="75">
        <v>158</v>
      </c>
      <c r="M22" s="75">
        <v>837</v>
      </c>
      <c r="N22" s="75">
        <v>8.6</v>
      </c>
      <c r="O22" s="75">
        <v>1.4</v>
      </c>
      <c r="P22" s="75">
        <v>3.5</v>
      </c>
      <c r="Q22" s="75">
        <v>33.799999999999997</v>
      </c>
      <c r="R22" s="76" t="s">
        <v>6</v>
      </c>
    </row>
    <row r="23" spans="1:18" x14ac:dyDescent="0.25">
      <c r="A23" s="73">
        <v>17</v>
      </c>
      <c r="B23" s="75">
        <v>14.4</v>
      </c>
      <c r="C23" s="75">
        <v>19.2</v>
      </c>
      <c r="D23" s="81">
        <v>0.66666666666666663</v>
      </c>
      <c r="E23" s="75">
        <v>10.7</v>
      </c>
      <c r="F23" s="81">
        <v>0.29166666666666669</v>
      </c>
      <c r="G23" s="75">
        <v>70</v>
      </c>
      <c r="H23" s="75">
        <v>92</v>
      </c>
      <c r="I23" s="75">
        <v>41</v>
      </c>
      <c r="J23" s="75">
        <v>1016</v>
      </c>
      <c r="K23" s="75">
        <v>1010.7</v>
      </c>
      <c r="L23" s="75">
        <v>186</v>
      </c>
      <c r="M23" s="75">
        <v>918</v>
      </c>
      <c r="N23" s="75">
        <v>0</v>
      </c>
      <c r="O23" s="75">
        <v>0</v>
      </c>
      <c r="P23" s="75">
        <v>6</v>
      </c>
      <c r="Q23" s="75">
        <v>37</v>
      </c>
      <c r="R23" s="76" t="s">
        <v>39</v>
      </c>
    </row>
    <row r="24" spans="1:18" x14ac:dyDescent="0.25">
      <c r="A24" s="73">
        <v>18</v>
      </c>
      <c r="B24" s="75">
        <v>9.6999999999999993</v>
      </c>
      <c r="C24" s="75">
        <v>15.4</v>
      </c>
      <c r="D24" s="81">
        <v>0.45833333333333331</v>
      </c>
      <c r="E24" s="75">
        <v>6</v>
      </c>
      <c r="F24" s="81">
        <v>0.99930555555555556</v>
      </c>
      <c r="G24" s="75">
        <v>83</v>
      </c>
      <c r="H24" s="75">
        <v>90</v>
      </c>
      <c r="I24" s="75">
        <v>68</v>
      </c>
      <c r="J24" s="75">
        <v>1015.2</v>
      </c>
      <c r="K24" s="75">
        <v>1008</v>
      </c>
      <c r="L24" s="75">
        <v>47</v>
      </c>
      <c r="M24" s="75">
        <v>371</v>
      </c>
      <c r="N24" s="75">
        <v>15</v>
      </c>
      <c r="O24" s="75">
        <v>3</v>
      </c>
      <c r="P24" s="75">
        <v>5.5</v>
      </c>
      <c r="Q24" s="75">
        <v>48.3</v>
      </c>
      <c r="R24" s="76" t="s">
        <v>6</v>
      </c>
    </row>
    <row r="25" spans="1:18" x14ac:dyDescent="0.25">
      <c r="A25" s="73">
        <v>19</v>
      </c>
      <c r="B25" s="75">
        <v>9.6999999999999993</v>
      </c>
      <c r="C25" s="75">
        <v>17.100000000000001</v>
      </c>
      <c r="D25" s="81">
        <v>0.625</v>
      </c>
      <c r="E25" s="75">
        <v>3</v>
      </c>
      <c r="F25" s="81">
        <v>0.29166666666666669</v>
      </c>
      <c r="G25" s="75">
        <v>59</v>
      </c>
      <c r="H25" s="75">
        <v>93</v>
      </c>
      <c r="I25" s="75">
        <v>20</v>
      </c>
      <c r="J25" s="75">
        <v>1020.5</v>
      </c>
      <c r="K25" s="75">
        <v>1014.5</v>
      </c>
      <c r="L25" s="75">
        <v>163</v>
      </c>
      <c r="M25" s="75">
        <v>909</v>
      </c>
      <c r="N25" s="75">
        <v>0</v>
      </c>
      <c r="O25" s="75">
        <v>0</v>
      </c>
      <c r="P25" s="75">
        <v>5.3</v>
      </c>
      <c r="Q25" s="75">
        <v>56.2</v>
      </c>
      <c r="R25" s="76" t="s">
        <v>37</v>
      </c>
    </row>
    <row r="26" spans="1:18" x14ac:dyDescent="0.25">
      <c r="A26" s="69">
        <v>20</v>
      </c>
      <c r="B26" s="71">
        <v>10.199999999999999</v>
      </c>
      <c r="C26" s="71">
        <v>17.100000000000001</v>
      </c>
      <c r="D26" s="82">
        <v>0.66666666666666663</v>
      </c>
      <c r="E26" s="71">
        <v>3.8</v>
      </c>
      <c r="F26" s="82">
        <v>0.29166666666666669</v>
      </c>
      <c r="G26" s="71">
        <v>54</v>
      </c>
      <c r="H26" s="71">
        <v>83</v>
      </c>
      <c r="I26" s="71">
        <v>23</v>
      </c>
      <c r="J26" s="71">
        <v>1026.3</v>
      </c>
      <c r="K26" s="71">
        <v>1020.8</v>
      </c>
      <c r="L26" s="71">
        <v>203</v>
      </c>
      <c r="M26" s="71">
        <v>809</v>
      </c>
      <c r="N26" s="71">
        <v>0</v>
      </c>
      <c r="O26" s="71">
        <v>0</v>
      </c>
      <c r="P26" s="71">
        <v>3</v>
      </c>
      <c r="Q26" s="71">
        <v>25.7</v>
      </c>
      <c r="R26" s="72" t="s">
        <v>1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14.679999999999998</v>
      </c>
      <c r="C28" s="22">
        <f>AVERAGE(C17:C26)</f>
        <v>20.7</v>
      </c>
      <c r="D28" s="22"/>
      <c r="E28" s="22">
        <f>AVERAGE(E17:E26)</f>
        <v>9.6999999999999993</v>
      </c>
      <c r="F28" s="22"/>
      <c r="G28" s="39">
        <f t="shared" ref="G28:M28" si="1">AVERAGE(G17:G26)</f>
        <v>72.5</v>
      </c>
      <c r="H28" s="39">
        <f t="shared" si="1"/>
        <v>91.8</v>
      </c>
      <c r="I28" s="39">
        <f t="shared" si="1"/>
        <v>49</v>
      </c>
      <c r="J28" s="22">
        <f t="shared" si="1"/>
        <v>1016.5599999999998</v>
      </c>
      <c r="K28" s="22">
        <f t="shared" si="1"/>
        <v>1011.43</v>
      </c>
      <c r="L28" s="22">
        <f t="shared" si="1"/>
        <v>149.9</v>
      </c>
      <c r="M28" s="22">
        <f t="shared" si="1"/>
        <v>701.3</v>
      </c>
      <c r="N28" s="22"/>
      <c r="O28" s="22">
        <f>SUM(O17:O26)</f>
        <v>10.6</v>
      </c>
      <c r="P28" s="22">
        <f>AVERAGE(P17:P26)</f>
        <v>3.9899999999999998</v>
      </c>
      <c r="Q28" s="22">
        <f>AVERAGE(Q17:Q26)</f>
        <v>31.669999999999998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11.3</v>
      </c>
      <c r="C30" s="62">
        <v>16.7</v>
      </c>
      <c r="D30" s="80">
        <v>0.66666666666666663</v>
      </c>
      <c r="E30" s="62">
        <v>5.3</v>
      </c>
      <c r="F30" s="80">
        <v>0.29166666666666669</v>
      </c>
      <c r="G30" s="62">
        <v>53</v>
      </c>
      <c r="H30" s="62">
        <v>80</v>
      </c>
      <c r="I30" s="62">
        <v>32</v>
      </c>
      <c r="J30" s="62">
        <v>1028.8</v>
      </c>
      <c r="K30" s="62">
        <v>1024.5999999999999</v>
      </c>
      <c r="L30" s="62">
        <v>201</v>
      </c>
      <c r="M30" s="62">
        <v>877</v>
      </c>
      <c r="N30" s="62">
        <v>0</v>
      </c>
      <c r="O30" s="62">
        <v>0</v>
      </c>
      <c r="P30" s="62">
        <v>3.1</v>
      </c>
      <c r="Q30" s="62">
        <v>19.2</v>
      </c>
      <c r="R30" s="63" t="s">
        <v>38</v>
      </c>
    </row>
    <row r="31" spans="1:18" x14ac:dyDescent="0.25">
      <c r="A31" s="73">
        <v>22</v>
      </c>
      <c r="B31" s="75">
        <v>12.9</v>
      </c>
      <c r="C31" s="75">
        <v>21.3</v>
      </c>
      <c r="D31" s="81">
        <v>0.6875</v>
      </c>
      <c r="E31" s="75">
        <v>4.2</v>
      </c>
      <c r="F31" s="81">
        <v>0.27083333333333331</v>
      </c>
      <c r="G31" s="75">
        <v>57</v>
      </c>
      <c r="H31" s="75">
        <v>82</v>
      </c>
      <c r="I31" s="75">
        <v>30</v>
      </c>
      <c r="J31" s="75">
        <v>1024.5999999999999</v>
      </c>
      <c r="K31" s="75">
        <v>1014</v>
      </c>
      <c r="L31" s="75">
        <v>197</v>
      </c>
      <c r="M31" s="75">
        <v>795</v>
      </c>
      <c r="N31" s="75">
        <v>0</v>
      </c>
      <c r="O31" s="75">
        <v>0</v>
      </c>
      <c r="P31" s="75">
        <v>2.4</v>
      </c>
      <c r="Q31" s="75">
        <v>22.5</v>
      </c>
      <c r="R31" s="76" t="s">
        <v>34</v>
      </c>
    </row>
    <row r="32" spans="1:18" x14ac:dyDescent="0.25">
      <c r="A32" s="73">
        <v>23</v>
      </c>
      <c r="B32" s="75">
        <v>13.8</v>
      </c>
      <c r="C32" s="75">
        <v>20.100000000000001</v>
      </c>
      <c r="D32" s="81">
        <v>0.6875</v>
      </c>
      <c r="E32" s="75">
        <v>7.4</v>
      </c>
      <c r="F32" s="81">
        <v>0.27083333333333331</v>
      </c>
      <c r="G32" s="75">
        <v>74</v>
      </c>
      <c r="H32" s="75">
        <v>91</v>
      </c>
      <c r="I32" s="75">
        <v>54</v>
      </c>
      <c r="J32" s="75">
        <v>1018.5</v>
      </c>
      <c r="K32" s="75">
        <v>1014.5</v>
      </c>
      <c r="L32" s="75">
        <v>152</v>
      </c>
      <c r="M32" s="75">
        <v>891</v>
      </c>
      <c r="N32" s="75">
        <v>0</v>
      </c>
      <c r="O32" s="75">
        <v>0</v>
      </c>
      <c r="P32" s="75">
        <v>4.2</v>
      </c>
      <c r="Q32" s="75">
        <v>27.4</v>
      </c>
      <c r="R32" s="76" t="s">
        <v>36</v>
      </c>
    </row>
    <row r="33" spans="1:27" x14ac:dyDescent="0.25">
      <c r="A33" s="73">
        <v>24</v>
      </c>
      <c r="B33" s="75">
        <v>15.8</v>
      </c>
      <c r="C33" s="75">
        <v>20.100000000000001</v>
      </c>
      <c r="D33" s="81">
        <v>0.6875</v>
      </c>
      <c r="E33" s="75">
        <v>11.7</v>
      </c>
      <c r="F33" s="81">
        <v>0.29166666666666669</v>
      </c>
      <c r="G33" s="75">
        <v>76</v>
      </c>
      <c r="H33" s="75">
        <v>88</v>
      </c>
      <c r="I33" s="75">
        <v>64</v>
      </c>
      <c r="J33" s="75">
        <v>1019.2</v>
      </c>
      <c r="K33" s="75">
        <v>1015.2</v>
      </c>
      <c r="L33" s="75">
        <v>125</v>
      </c>
      <c r="M33" s="75">
        <v>891</v>
      </c>
      <c r="N33" s="75">
        <v>0</v>
      </c>
      <c r="O33" s="75">
        <v>0</v>
      </c>
      <c r="P33" s="75">
        <v>4.2</v>
      </c>
      <c r="Q33" s="75">
        <v>20.9</v>
      </c>
      <c r="R33" s="76" t="s">
        <v>39</v>
      </c>
    </row>
    <row r="34" spans="1:27" ht="15" customHeight="1" x14ac:dyDescent="0.25">
      <c r="A34" s="73">
        <v>25</v>
      </c>
      <c r="B34" s="75">
        <v>16.7</v>
      </c>
      <c r="C34" s="75">
        <v>22.6</v>
      </c>
      <c r="D34" s="81">
        <v>0.6875</v>
      </c>
      <c r="E34" s="75">
        <v>11.9</v>
      </c>
      <c r="F34" s="81">
        <v>0.27083333333333331</v>
      </c>
      <c r="G34" s="75">
        <v>73</v>
      </c>
      <c r="H34" s="75">
        <v>94</v>
      </c>
      <c r="I34" s="75">
        <v>50</v>
      </c>
      <c r="J34" s="75">
        <v>1015.7</v>
      </c>
      <c r="K34" s="75">
        <v>1008.1</v>
      </c>
      <c r="L34" s="75">
        <v>128</v>
      </c>
      <c r="M34" s="75">
        <v>879</v>
      </c>
      <c r="N34" s="75">
        <v>19.2</v>
      </c>
      <c r="O34" s="75">
        <v>2.2000000000000002</v>
      </c>
      <c r="P34" s="75">
        <v>3</v>
      </c>
      <c r="Q34" s="75">
        <v>30.6</v>
      </c>
      <c r="R34" s="76" t="s">
        <v>39</v>
      </c>
    </row>
    <row r="35" spans="1:27" ht="15" customHeight="1" x14ac:dyDescent="0.25">
      <c r="A35" s="73">
        <v>26</v>
      </c>
      <c r="B35" s="75">
        <v>16.399999999999999</v>
      </c>
      <c r="C35" s="75">
        <v>19.7</v>
      </c>
      <c r="D35" s="81">
        <v>0.70833333333333337</v>
      </c>
      <c r="E35" s="75">
        <v>14.7</v>
      </c>
      <c r="F35" s="81">
        <v>0.99930555555555556</v>
      </c>
      <c r="G35" s="75">
        <v>72</v>
      </c>
      <c r="H35" s="75">
        <v>94</v>
      </c>
      <c r="I35" s="75">
        <v>61</v>
      </c>
      <c r="J35" s="75">
        <v>1008.9</v>
      </c>
      <c r="K35" s="75">
        <v>1005.8</v>
      </c>
      <c r="L35" s="75">
        <v>35</v>
      </c>
      <c r="M35" s="75">
        <v>401</v>
      </c>
      <c r="N35" s="75">
        <v>9.6999999999999993</v>
      </c>
      <c r="O35" s="75">
        <v>2.4</v>
      </c>
      <c r="P35" s="75">
        <v>4.3</v>
      </c>
      <c r="Q35" s="75">
        <v>27.4</v>
      </c>
      <c r="R35" s="76" t="s">
        <v>33</v>
      </c>
    </row>
    <row r="36" spans="1:27" ht="15" customHeight="1" x14ac:dyDescent="0.25">
      <c r="A36" s="73">
        <v>27</v>
      </c>
      <c r="B36" s="75">
        <v>16.100000000000001</v>
      </c>
      <c r="C36" s="75">
        <v>19.2</v>
      </c>
      <c r="D36" s="81">
        <v>0.72916666666666663</v>
      </c>
      <c r="E36" s="75">
        <v>14.4</v>
      </c>
      <c r="F36" s="81">
        <v>0.22916666666666666</v>
      </c>
      <c r="G36" s="75">
        <v>92</v>
      </c>
      <c r="H36" s="75">
        <v>96</v>
      </c>
      <c r="I36" s="75">
        <v>84</v>
      </c>
      <c r="J36" s="75">
        <v>1007</v>
      </c>
      <c r="K36" s="75">
        <v>1002.2</v>
      </c>
      <c r="L36" s="75">
        <v>48</v>
      </c>
      <c r="M36" s="75">
        <v>271</v>
      </c>
      <c r="N36" s="75">
        <v>80</v>
      </c>
      <c r="O36" s="75">
        <v>14.8</v>
      </c>
      <c r="P36" s="75">
        <v>1.9</v>
      </c>
      <c r="Q36" s="75">
        <v>19.2</v>
      </c>
      <c r="R36" s="76" t="s">
        <v>36</v>
      </c>
      <c r="X36" s="84" t="s">
        <v>45</v>
      </c>
      <c r="Y36" s="85"/>
      <c r="Z36" s="86"/>
      <c r="AA36" s="43">
        <v>14</v>
      </c>
    </row>
    <row r="37" spans="1:27" x14ac:dyDescent="0.25">
      <c r="A37" s="73">
        <v>28</v>
      </c>
      <c r="B37" s="75">
        <v>14.2</v>
      </c>
      <c r="C37" s="75">
        <v>17.7</v>
      </c>
      <c r="D37" s="81">
        <v>0.54166666666666663</v>
      </c>
      <c r="E37" s="75">
        <v>10.1</v>
      </c>
      <c r="F37" s="81">
        <v>0.99930555555555556</v>
      </c>
      <c r="G37" s="75">
        <v>70</v>
      </c>
      <c r="H37" s="75">
        <v>96</v>
      </c>
      <c r="I37" s="75">
        <v>48</v>
      </c>
      <c r="J37" s="75">
        <v>1010.7</v>
      </c>
      <c r="K37" s="75">
        <v>1001.5</v>
      </c>
      <c r="L37" s="75">
        <v>143</v>
      </c>
      <c r="M37" s="75">
        <v>1028</v>
      </c>
      <c r="N37" s="75">
        <v>0</v>
      </c>
      <c r="O37" s="75">
        <v>0.6</v>
      </c>
      <c r="P37" s="75">
        <v>6.1</v>
      </c>
      <c r="Q37" s="75">
        <v>37</v>
      </c>
      <c r="R37" s="76" t="s">
        <v>5</v>
      </c>
      <c r="X37" s="84" t="s">
        <v>8</v>
      </c>
      <c r="Y37" s="85"/>
      <c r="Z37" s="86"/>
      <c r="AA37" s="43">
        <v>0</v>
      </c>
    </row>
    <row r="38" spans="1:27" x14ac:dyDescent="0.25">
      <c r="A38" s="73">
        <v>29</v>
      </c>
      <c r="B38" s="75">
        <v>12.8</v>
      </c>
      <c r="C38" s="75">
        <v>18.7</v>
      </c>
      <c r="D38" s="81">
        <v>0.66666666666666663</v>
      </c>
      <c r="E38" s="75">
        <v>6.7</v>
      </c>
      <c r="F38" s="81">
        <v>0.27083333333333331</v>
      </c>
      <c r="G38" s="75">
        <v>67</v>
      </c>
      <c r="H38" s="75">
        <v>88</v>
      </c>
      <c r="I38" s="75">
        <v>42</v>
      </c>
      <c r="J38" s="75">
        <v>1016.1</v>
      </c>
      <c r="K38" s="75">
        <v>1011</v>
      </c>
      <c r="L38" s="75">
        <v>179</v>
      </c>
      <c r="M38" s="75">
        <v>946</v>
      </c>
      <c r="N38" s="75">
        <v>0</v>
      </c>
      <c r="O38" s="75">
        <v>0</v>
      </c>
      <c r="P38" s="75">
        <v>4</v>
      </c>
      <c r="Q38" s="75">
        <v>25.7</v>
      </c>
      <c r="R38" s="76" t="s">
        <v>38</v>
      </c>
      <c r="X38" s="87" t="s">
        <v>9</v>
      </c>
      <c r="Y38" s="87"/>
      <c r="Z38" s="87"/>
      <c r="AA38" s="43">
        <v>8</v>
      </c>
    </row>
    <row r="39" spans="1:27" x14ac:dyDescent="0.25">
      <c r="A39" s="69">
        <v>30</v>
      </c>
      <c r="B39" s="71">
        <v>13.3</v>
      </c>
      <c r="C39" s="71">
        <v>19.899999999999999</v>
      </c>
      <c r="D39" s="82">
        <v>0.625</v>
      </c>
      <c r="E39" s="71">
        <v>6.2</v>
      </c>
      <c r="F39" s="82">
        <v>0.27083333333333331</v>
      </c>
      <c r="G39" s="71">
        <v>63</v>
      </c>
      <c r="H39" s="71">
        <v>91</v>
      </c>
      <c r="I39" s="71">
        <v>39</v>
      </c>
      <c r="J39" s="71">
        <v>1016.3</v>
      </c>
      <c r="K39" s="71">
        <v>1012.1</v>
      </c>
      <c r="L39" s="71">
        <v>181</v>
      </c>
      <c r="M39" s="71">
        <v>970</v>
      </c>
      <c r="N39" s="71">
        <v>0</v>
      </c>
      <c r="O39" s="71">
        <v>0</v>
      </c>
      <c r="P39" s="71">
        <v>2</v>
      </c>
      <c r="Q39" s="71">
        <v>22.5</v>
      </c>
      <c r="R39" s="72" t="s">
        <v>39</v>
      </c>
      <c r="X39" s="6" t="s">
        <v>10</v>
      </c>
      <c r="Y39" s="25">
        <v>14.8</v>
      </c>
      <c r="Z39" s="43" t="s">
        <v>11</v>
      </c>
      <c r="AA39" s="7">
        <v>42852</v>
      </c>
    </row>
    <row r="40" spans="1:27" x14ac:dyDescent="0.25">
      <c r="A40" s="77"/>
      <c r="B40" s="4"/>
      <c r="C40" s="4"/>
      <c r="D40" s="78"/>
      <c r="E40" s="4"/>
      <c r="F40" s="78"/>
      <c r="G40" s="4"/>
      <c r="H40" s="4"/>
      <c r="I40" s="4"/>
      <c r="J40" s="78"/>
      <c r="K40" s="4"/>
      <c r="L40" s="4"/>
      <c r="M40" s="4"/>
      <c r="N40" s="4"/>
      <c r="O40" s="4"/>
      <c r="P40" s="4"/>
      <c r="Q40" s="4"/>
      <c r="R40" s="79"/>
    </row>
    <row r="41" spans="1:27" x14ac:dyDescent="0.25">
      <c r="A41" s="1"/>
      <c r="B41" s="22">
        <f>AVERAGE(B30:B39)</f>
        <v>14.330000000000002</v>
      </c>
      <c r="C41" s="22">
        <f>AVERAGE(C30:C39)</f>
        <v>19.600000000000001</v>
      </c>
      <c r="D41" s="22"/>
      <c r="E41" s="22">
        <f>AVERAGE(E30:E39)</f>
        <v>9.2600000000000016</v>
      </c>
      <c r="F41" s="23"/>
      <c r="G41" s="39">
        <f t="shared" ref="G41:M41" si="2">AVERAGE(G30:G39)</f>
        <v>69.7</v>
      </c>
      <c r="H41" s="39">
        <f t="shared" si="2"/>
        <v>90</v>
      </c>
      <c r="I41" s="39">
        <f t="shared" si="2"/>
        <v>50.4</v>
      </c>
      <c r="J41" s="22">
        <f t="shared" si="2"/>
        <v>1016.5799999999997</v>
      </c>
      <c r="K41" s="22">
        <f t="shared" si="2"/>
        <v>1010.9000000000002</v>
      </c>
      <c r="L41" s="22">
        <f t="shared" si="2"/>
        <v>138.9</v>
      </c>
      <c r="M41" s="22">
        <f t="shared" si="2"/>
        <v>794.9</v>
      </c>
      <c r="N41" s="40"/>
      <c r="O41" s="22">
        <f>SUM(O30:O39)</f>
        <v>20</v>
      </c>
      <c r="P41" s="22">
        <f>AVERAGE(P30:P39)</f>
        <v>3.5199999999999996</v>
      </c>
      <c r="Q41" s="22">
        <f>AVERAGE(Q30:Q39)</f>
        <v>25.24</v>
      </c>
      <c r="R41" s="34"/>
    </row>
    <row r="42" spans="1:27" x14ac:dyDescent="0.25">
      <c r="A42" s="2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17"/>
      <c r="M42" s="17"/>
      <c r="N42" s="17"/>
      <c r="O42" s="17"/>
      <c r="P42" s="17"/>
      <c r="Q42" s="17"/>
      <c r="R42" s="18"/>
    </row>
    <row r="43" spans="1:27" x14ac:dyDescent="0.25">
      <c r="A43" s="2"/>
      <c r="B43" s="5">
        <f>AVERAGE(B4:B13,B17:B26,B30:B39)</f>
        <v>14.813333333333331</v>
      </c>
      <c r="C43" s="5">
        <f>AVERAGE(C4:C13,C17:C26,C30:C39)</f>
        <v>20.763333333333339</v>
      </c>
      <c r="D43" s="3"/>
      <c r="E43" s="5">
        <f>AVERAGE(E4:E13,E17:E26,E30:E39)</f>
        <v>9.5166666666666639</v>
      </c>
      <c r="F43" s="3"/>
      <c r="G43" s="41">
        <f t="shared" ref="G43:M43" si="3">AVERAGE(G4:G13,G17:G26,G30:G39)</f>
        <v>71.833333333333329</v>
      </c>
      <c r="H43" s="41">
        <f t="shared" si="3"/>
        <v>90.966666666666669</v>
      </c>
      <c r="I43" s="41">
        <f t="shared" si="3"/>
        <v>50.033333333333331</v>
      </c>
      <c r="J43" s="5">
        <f t="shared" si="3"/>
        <v>1017.3533333333334</v>
      </c>
      <c r="K43" s="5">
        <f t="shared" si="3"/>
        <v>1012.4699999999998</v>
      </c>
      <c r="L43" s="5">
        <f t="shared" si="3"/>
        <v>143</v>
      </c>
      <c r="M43" s="5">
        <f t="shared" si="3"/>
        <v>735</v>
      </c>
      <c r="N43" s="36"/>
      <c r="O43" s="5">
        <f>SUM(O4:O13,O17:O26,O30:O39)</f>
        <v>31.200000000000003</v>
      </c>
      <c r="P43" s="5">
        <f>AVERAGE(P4:P13,P17:P26,P30:P39)</f>
        <v>3.89</v>
      </c>
      <c r="Q43" s="5">
        <f>AVERAGE(Q4:Q13,Q17:Q26,Q30:Q39)</f>
        <v>27.656666666666673</v>
      </c>
      <c r="R43" s="37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opLeftCell="A6" workbookViewId="0">
      <selection activeCell="T38" sqref="T38"/>
    </sheetView>
  </sheetViews>
  <sheetFormatPr defaultRowHeight="15" x14ac:dyDescent="0.25"/>
  <cols>
    <col min="1" max="27" width="10.7109375" customWidth="1"/>
    <col min="28" max="29" width="9.7109375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12.8</v>
      </c>
      <c r="C4" s="62">
        <v>20.8</v>
      </c>
      <c r="D4" s="80">
        <v>0.5625</v>
      </c>
      <c r="E4" s="62">
        <v>7.8</v>
      </c>
      <c r="F4" s="80">
        <v>0.27083333333333331</v>
      </c>
      <c r="G4" s="62">
        <v>75</v>
      </c>
      <c r="H4" s="62">
        <v>91</v>
      </c>
      <c r="I4" s="62">
        <v>42</v>
      </c>
      <c r="J4" s="62">
        <v>1013.3</v>
      </c>
      <c r="K4" s="62">
        <v>1008.2</v>
      </c>
      <c r="L4" s="62">
        <v>99</v>
      </c>
      <c r="M4" s="62">
        <v>1065</v>
      </c>
      <c r="N4" s="62">
        <v>6.6</v>
      </c>
      <c r="O4" s="62">
        <v>3</v>
      </c>
      <c r="P4" s="62">
        <v>5.8</v>
      </c>
      <c r="Q4" s="62">
        <v>33.799999999999997</v>
      </c>
      <c r="R4" s="63" t="s">
        <v>38</v>
      </c>
    </row>
    <row r="5" spans="1:18" x14ac:dyDescent="0.25">
      <c r="A5" s="73">
        <v>2</v>
      </c>
      <c r="B5" s="75">
        <v>13.4</v>
      </c>
      <c r="C5" s="75">
        <v>21.6</v>
      </c>
      <c r="D5" s="81">
        <v>0.64583333333333337</v>
      </c>
      <c r="E5" s="75">
        <v>7.1</v>
      </c>
      <c r="F5" s="81">
        <v>0.27083333333333331</v>
      </c>
      <c r="G5" s="75">
        <v>73</v>
      </c>
      <c r="H5" s="75">
        <v>91</v>
      </c>
      <c r="I5" s="75">
        <v>42</v>
      </c>
      <c r="J5" s="75">
        <v>1016.5</v>
      </c>
      <c r="K5" s="75">
        <v>1013.5</v>
      </c>
      <c r="L5" s="75">
        <v>194</v>
      </c>
      <c r="M5" s="75">
        <v>879</v>
      </c>
      <c r="N5" s="75">
        <v>0</v>
      </c>
      <c r="O5" s="75">
        <v>0</v>
      </c>
      <c r="P5" s="75">
        <v>6.9</v>
      </c>
      <c r="Q5" s="75">
        <v>27.4</v>
      </c>
      <c r="R5" s="76" t="s">
        <v>37</v>
      </c>
    </row>
    <row r="6" spans="1:18" x14ac:dyDescent="0.25">
      <c r="A6" s="73">
        <v>3</v>
      </c>
      <c r="B6" s="75">
        <v>14.2</v>
      </c>
      <c r="C6" s="75">
        <v>18.8</v>
      </c>
      <c r="D6" s="81">
        <v>0.58333333333333337</v>
      </c>
      <c r="E6" s="75">
        <v>11.1</v>
      </c>
      <c r="F6" s="81">
        <v>0.99930555555555556</v>
      </c>
      <c r="G6" s="75">
        <v>82</v>
      </c>
      <c r="H6" s="75">
        <v>93</v>
      </c>
      <c r="I6" s="75">
        <v>68</v>
      </c>
      <c r="J6" s="75">
        <v>1017.3</v>
      </c>
      <c r="K6" s="75">
        <v>1015.7</v>
      </c>
      <c r="L6" s="75">
        <v>106</v>
      </c>
      <c r="M6" s="75">
        <v>1081</v>
      </c>
      <c r="N6" s="75">
        <v>2.5</v>
      </c>
      <c r="O6" s="75">
        <v>2</v>
      </c>
      <c r="P6" s="75">
        <v>4</v>
      </c>
      <c r="Q6" s="75">
        <v>24.1</v>
      </c>
      <c r="R6" s="76" t="s">
        <v>37</v>
      </c>
    </row>
    <row r="7" spans="1:18" x14ac:dyDescent="0.25">
      <c r="A7" s="73">
        <v>4</v>
      </c>
      <c r="B7" s="75">
        <v>14.4</v>
      </c>
      <c r="C7" s="75">
        <v>19</v>
      </c>
      <c r="D7" s="81">
        <v>0.6875</v>
      </c>
      <c r="E7" s="75">
        <v>11</v>
      </c>
      <c r="F7" s="81">
        <v>2.0833333333333332E-2</v>
      </c>
      <c r="G7" s="75">
        <v>82</v>
      </c>
      <c r="H7" s="75">
        <v>94</v>
      </c>
      <c r="I7" s="75">
        <v>60</v>
      </c>
      <c r="J7" s="75">
        <v>1015.9</v>
      </c>
      <c r="K7" s="75">
        <v>1013</v>
      </c>
      <c r="L7" s="75">
        <v>91</v>
      </c>
      <c r="M7" s="75">
        <v>935</v>
      </c>
      <c r="N7" s="75">
        <v>19.100000000000001</v>
      </c>
      <c r="O7" s="75">
        <v>7.2</v>
      </c>
      <c r="P7" s="75">
        <v>1.3</v>
      </c>
      <c r="Q7" s="75">
        <v>19.2</v>
      </c>
      <c r="R7" s="76" t="s">
        <v>36</v>
      </c>
    </row>
    <row r="8" spans="1:18" x14ac:dyDescent="0.25">
      <c r="A8" s="73">
        <v>5</v>
      </c>
      <c r="B8" s="75">
        <v>15.4</v>
      </c>
      <c r="C8" s="75">
        <v>21.8</v>
      </c>
      <c r="D8" s="81">
        <v>0.6875</v>
      </c>
      <c r="E8" s="75">
        <v>9.9</v>
      </c>
      <c r="F8" s="81">
        <v>0.20833333333333334</v>
      </c>
      <c r="G8" s="75">
        <v>79</v>
      </c>
      <c r="H8" s="75">
        <v>96</v>
      </c>
      <c r="I8" s="75">
        <v>53</v>
      </c>
      <c r="J8" s="75">
        <v>1015.9</v>
      </c>
      <c r="K8" s="75">
        <v>1014.1</v>
      </c>
      <c r="L8" s="75">
        <v>211</v>
      </c>
      <c r="M8" s="75">
        <v>923</v>
      </c>
      <c r="N8" s="75">
        <v>2</v>
      </c>
      <c r="O8" s="75">
        <v>0.2</v>
      </c>
      <c r="P8" s="75">
        <v>4.3</v>
      </c>
      <c r="Q8" s="75">
        <v>24.1</v>
      </c>
      <c r="R8" s="76" t="s">
        <v>39</v>
      </c>
    </row>
    <row r="9" spans="1:18" x14ac:dyDescent="0.25">
      <c r="A9" s="73">
        <v>6</v>
      </c>
      <c r="B9" s="75">
        <v>14.5</v>
      </c>
      <c r="C9" s="75">
        <v>18.600000000000001</v>
      </c>
      <c r="D9" s="81">
        <v>0.45833333333333331</v>
      </c>
      <c r="E9" s="75">
        <v>11</v>
      </c>
      <c r="F9" s="81">
        <v>0.20833333333333334</v>
      </c>
      <c r="G9" s="75">
        <v>88</v>
      </c>
      <c r="H9" s="75">
        <v>95</v>
      </c>
      <c r="I9" s="75">
        <v>76</v>
      </c>
      <c r="J9" s="75">
        <v>1015.7</v>
      </c>
      <c r="K9" s="75">
        <v>1007.4</v>
      </c>
      <c r="L9" s="75">
        <v>62</v>
      </c>
      <c r="M9" s="75">
        <v>847</v>
      </c>
      <c r="N9" s="75">
        <v>22.9</v>
      </c>
      <c r="O9" s="75">
        <v>24.4</v>
      </c>
      <c r="P9" s="75">
        <v>5.9</v>
      </c>
      <c r="Q9" s="75">
        <v>30.6</v>
      </c>
      <c r="R9" s="76" t="s">
        <v>39</v>
      </c>
    </row>
    <row r="10" spans="1:18" x14ac:dyDescent="0.25">
      <c r="A10" s="73">
        <v>7</v>
      </c>
      <c r="B10" s="75">
        <v>13</v>
      </c>
      <c r="C10" s="75">
        <v>14.6</v>
      </c>
      <c r="D10" s="81">
        <v>0.625</v>
      </c>
      <c r="E10" s="75">
        <v>11.7</v>
      </c>
      <c r="F10" s="81">
        <v>0.22916666666666666</v>
      </c>
      <c r="G10" s="75">
        <v>91</v>
      </c>
      <c r="H10" s="75">
        <v>96</v>
      </c>
      <c r="I10" s="75">
        <v>87</v>
      </c>
      <c r="J10" s="75">
        <v>1010.3</v>
      </c>
      <c r="K10" s="75">
        <v>1007.6</v>
      </c>
      <c r="L10" s="75">
        <v>41</v>
      </c>
      <c r="M10" s="75">
        <v>188</v>
      </c>
      <c r="N10" s="75">
        <v>3</v>
      </c>
      <c r="O10" s="75">
        <v>2.6</v>
      </c>
      <c r="P10" s="75">
        <v>10.199999999999999</v>
      </c>
      <c r="Q10" s="75">
        <v>40.200000000000003</v>
      </c>
      <c r="R10" s="76" t="s">
        <v>1</v>
      </c>
    </row>
    <row r="11" spans="1:18" x14ac:dyDescent="0.25">
      <c r="A11" s="73">
        <v>8</v>
      </c>
      <c r="B11" s="75">
        <v>14.6</v>
      </c>
      <c r="C11" s="75">
        <v>20</v>
      </c>
      <c r="D11" s="81">
        <v>0.77083333333333337</v>
      </c>
      <c r="E11" s="75">
        <v>10.3</v>
      </c>
      <c r="F11" s="81">
        <v>0.22916666666666666</v>
      </c>
      <c r="G11" s="75">
        <v>87</v>
      </c>
      <c r="H11" s="75">
        <v>95</v>
      </c>
      <c r="I11" s="75">
        <v>68</v>
      </c>
      <c r="J11" s="75">
        <v>1010.3</v>
      </c>
      <c r="K11" s="75">
        <v>1007.5</v>
      </c>
      <c r="L11" s="75">
        <v>92</v>
      </c>
      <c r="M11" s="75">
        <v>650</v>
      </c>
      <c r="N11" s="75">
        <v>0</v>
      </c>
      <c r="O11" s="75">
        <v>0</v>
      </c>
      <c r="P11" s="75">
        <v>2.8</v>
      </c>
      <c r="Q11" s="75">
        <v>20.9</v>
      </c>
      <c r="R11" s="76" t="s">
        <v>36</v>
      </c>
    </row>
    <row r="12" spans="1:18" x14ac:dyDescent="0.25">
      <c r="A12" s="73">
        <v>9</v>
      </c>
      <c r="B12" s="75">
        <v>15.9</v>
      </c>
      <c r="C12" s="75">
        <v>20.9</v>
      </c>
      <c r="D12" s="81">
        <v>0.66666666666666663</v>
      </c>
      <c r="E12" s="75">
        <v>13.1</v>
      </c>
      <c r="F12" s="81">
        <v>0.99930555555555556</v>
      </c>
      <c r="G12" s="75">
        <v>81</v>
      </c>
      <c r="H12" s="75">
        <v>96</v>
      </c>
      <c r="I12" s="75">
        <v>57</v>
      </c>
      <c r="J12" s="75">
        <v>1010.5</v>
      </c>
      <c r="K12" s="75">
        <v>1007.8</v>
      </c>
      <c r="L12" s="75">
        <v>160</v>
      </c>
      <c r="M12" s="75">
        <v>988</v>
      </c>
      <c r="N12" s="75">
        <v>25.4</v>
      </c>
      <c r="O12" s="75">
        <v>5.2</v>
      </c>
      <c r="P12" s="75">
        <v>2.4</v>
      </c>
      <c r="Q12" s="75">
        <v>20.9</v>
      </c>
      <c r="R12" s="76" t="s">
        <v>35</v>
      </c>
    </row>
    <row r="13" spans="1:18" x14ac:dyDescent="0.25">
      <c r="A13" s="69">
        <v>10</v>
      </c>
      <c r="B13" s="71">
        <v>15.5</v>
      </c>
      <c r="C13" s="71">
        <v>20.2</v>
      </c>
      <c r="D13" s="82">
        <v>0.64583333333333337</v>
      </c>
      <c r="E13" s="71">
        <v>11.4</v>
      </c>
      <c r="F13" s="82">
        <v>0.27083333333333331</v>
      </c>
      <c r="G13" s="71">
        <v>78</v>
      </c>
      <c r="H13" s="71">
        <v>93</v>
      </c>
      <c r="I13" s="71">
        <v>62</v>
      </c>
      <c r="J13" s="71">
        <v>1011.7</v>
      </c>
      <c r="K13" s="71">
        <v>1010</v>
      </c>
      <c r="L13" s="71">
        <v>165</v>
      </c>
      <c r="M13" s="71">
        <v>1092</v>
      </c>
      <c r="N13" s="71">
        <v>0</v>
      </c>
      <c r="O13" s="71">
        <v>0</v>
      </c>
      <c r="P13" s="71">
        <v>5.8</v>
      </c>
      <c r="Q13" s="71">
        <v>25.7</v>
      </c>
      <c r="R13" s="72" t="s">
        <v>34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14.37</v>
      </c>
      <c r="C15" s="22">
        <f>AVERAGE(C4:C13)</f>
        <v>19.63</v>
      </c>
      <c r="D15" s="23"/>
      <c r="E15" s="22">
        <f>AVERAGE(E4:E13)</f>
        <v>10.44</v>
      </c>
      <c r="F15" s="23"/>
      <c r="G15" s="39">
        <f t="shared" ref="G15:M15" si="0">AVERAGE(G4:G13)</f>
        <v>81.599999999999994</v>
      </c>
      <c r="H15" s="39">
        <f t="shared" si="0"/>
        <v>94</v>
      </c>
      <c r="I15" s="39">
        <f t="shared" si="0"/>
        <v>61.5</v>
      </c>
      <c r="J15" s="22">
        <f t="shared" si="0"/>
        <v>1013.7400000000001</v>
      </c>
      <c r="K15" s="22">
        <f t="shared" si="0"/>
        <v>1010.4799999999999</v>
      </c>
      <c r="L15" s="22">
        <f t="shared" si="0"/>
        <v>122.1</v>
      </c>
      <c r="M15" s="22">
        <f t="shared" si="0"/>
        <v>864.8</v>
      </c>
      <c r="N15" s="22"/>
      <c r="O15" s="22">
        <f>SUM(O4:O13)</f>
        <v>44.6</v>
      </c>
      <c r="P15" s="22">
        <f>AVERAGE(P4:P13)</f>
        <v>4.9399999999999995</v>
      </c>
      <c r="Q15" s="22">
        <f>AVERAGE(Q4:Q13)</f>
        <v>26.689999999999998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16.399999999999999</v>
      </c>
      <c r="C17" s="62">
        <v>21.4</v>
      </c>
      <c r="D17" s="80">
        <v>0.5625</v>
      </c>
      <c r="E17" s="62">
        <v>12.3</v>
      </c>
      <c r="F17" s="80">
        <v>0.25</v>
      </c>
      <c r="G17" s="62">
        <v>84</v>
      </c>
      <c r="H17" s="62">
        <v>93</v>
      </c>
      <c r="I17" s="62">
        <v>71</v>
      </c>
      <c r="J17" s="62">
        <v>1010.8</v>
      </c>
      <c r="K17" s="62">
        <v>1004.1</v>
      </c>
      <c r="L17" s="62">
        <v>111</v>
      </c>
      <c r="M17" s="62">
        <v>951</v>
      </c>
      <c r="N17" s="62">
        <v>0</v>
      </c>
      <c r="O17" s="62">
        <v>0</v>
      </c>
      <c r="P17" s="62">
        <v>5.7</v>
      </c>
      <c r="Q17" s="62">
        <v>27.4</v>
      </c>
      <c r="R17" s="63" t="s">
        <v>0</v>
      </c>
    </row>
    <row r="18" spans="1:18" x14ac:dyDescent="0.25">
      <c r="A18" s="73">
        <v>12</v>
      </c>
      <c r="B18" s="75">
        <v>18.2</v>
      </c>
      <c r="C18" s="75">
        <v>25.2</v>
      </c>
      <c r="D18" s="81">
        <v>0.64583333333333337</v>
      </c>
      <c r="E18" s="75">
        <v>13.5</v>
      </c>
      <c r="F18" s="81">
        <v>0.27083333333333331</v>
      </c>
      <c r="G18" s="75">
        <v>83</v>
      </c>
      <c r="H18" s="75">
        <v>97</v>
      </c>
      <c r="I18" s="75">
        <v>60</v>
      </c>
      <c r="J18" s="75">
        <v>1007.7</v>
      </c>
      <c r="K18" s="75">
        <v>1003.8</v>
      </c>
      <c r="L18" s="75">
        <v>191</v>
      </c>
      <c r="M18" s="75">
        <v>837</v>
      </c>
      <c r="N18" s="75">
        <v>0</v>
      </c>
      <c r="O18" s="75">
        <v>0</v>
      </c>
      <c r="P18" s="75">
        <v>2.5</v>
      </c>
      <c r="Q18" s="75">
        <v>24.1</v>
      </c>
      <c r="R18" s="76" t="s">
        <v>34</v>
      </c>
    </row>
    <row r="19" spans="1:18" x14ac:dyDescent="0.25">
      <c r="A19" s="73">
        <v>13</v>
      </c>
      <c r="B19" s="75">
        <v>20.2</v>
      </c>
      <c r="C19" s="75">
        <v>26.6</v>
      </c>
      <c r="D19" s="81">
        <v>0.70833333333333337</v>
      </c>
      <c r="E19" s="75">
        <v>14.3</v>
      </c>
      <c r="F19" s="81">
        <v>0.25</v>
      </c>
      <c r="G19" s="75">
        <v>72</v>
      </c>
      <c r="H19" s="75">
        <v>92</v>
      </c>
      <c r="I19" s="75">
        <v>48</v>
      </c>
      <c r="J19" s="75">
        <v>1015.2</v>
      </c>
      <c r="K19" s="75">
        <v>1007.6</v>
      </c>
      <c r="L19" s="75">
        <v>207</v>
      </c>
      <c r="M19" s="75">
        <v>946</v>
      </c>
      <c r="N19" s="75">
        <v>0</v>
      </c>
      <c r="O19" s="75">
        <v>0.2</v>
      </c>
      <c r="P19" s="75">
        <v>4.9000000000000004</v>
      </c>
      <c r="Q19" s="75">
        <v>30.6</v>
      </c>
      <c r="R19" s="76" t="s">
        <v>39</v>
      </c>
    </row>
    <row r="20" spans="1:18" x14ac:dyDescent="0.25">
      <c r="A20" s="73">
        <v>14</v>
      </c>
      <c r="B20" s="75">
        <v>20.5</v>
      </c>
      <c r="C20" s="75">
        <v>27.1</v>
      </c>
      <c r="D20" s="81">
        <v>0.66666666666666663</v>
      </c>
      <c r="E20" s="75">
        <v>14.1</v>
      </c>
      <c r="F20" s="81">
        <v>0.22916666666666666</v>
      </c>
      <c r="G20" s="75">
        <v>71</v>
      </c>
      <c r="H20" s="75">
        <v>90</v>
      </c>
      <c r="I20" s="75">
        <v>48</v>
      </c>
      <c r="J20" s="75">
        <v>1019.7</v>
      </c>
      <c r="K20" s="75">
        <v>1015.4</v>
      </c>
      <c r="L20" s="75">
        <v>202</v>
      </c>
      <c r="M20" s="75">
        <v>853</v>
      </c>
      <c r="N20" s="75">
        <v>0</v>
      </c>
      <c r="O20" s="75">
        <v>0.2</v>
      </c>
      <c r="P20" s="75">
        <v>3.1</v>
      </c>
      <c r="Q20" s="75">
        <v>20.9</v>
      </c>
      <c r="R20" s="76" t="s">
        <v>37</v>
      </c>
    </row>
    <row r="21" spans="1:18" x14ac:dyDescent="0.25">
      <c r="A21" s="73">
        <v>15</v>
      </c>
      <c r="B21" s="75">
        <v>20.2</v>
      </c>
      <c r="C21" s="75">
        <v>25.7</v>
      </c>
      <c r="D21" s="81">
        <v>0.64583333333333337</v>
      </c>
      <c r="E21" s="75">
        <v>15.4</v>
      </c>
      <c r="F21" s="81">
        <v>0.29166666666666669</v>
      </c>
      <c r="G21" s="75">
        <v>72</v>
      </c>
      <c r="H21" s="75">
        <v>93</v>
      </c>
      <c r="I21" s="75">
        <v>49</v>
      </c>
      <c r="J21" s="75">
        <v>1025.2</v>
      </c>
      <c r="K21" s="75">
        <v>1019.9</v>
      </c>
      <c r="L21" s="75">
        <v>170</v>
      </c>
      <c r="M21" s="75">
        <v>1095</v>
      </c>
      <c r="N21" s="75">
        <v>10.7</v>
      </c>
      <c r="O21" s="75">
        <v>4.5999999999999996</v>
      </c>
      <c r="P21" s="75">
        <v>5.4</v>
      </c>
      <c r="Q21" s="75">
        <v>38.5</v>
      </c>
      <c r="R21" s="76" t="s">
        <v>34</v>
      </c>
    </row>
    <row r="22" spans="1:18" x14ac:dyDescent="0.25">
      <c r="A22" s="73">
        <v>16</v>
      </c>
      <c r="B22" s="75">
        <v>20.399999999999999</v>
      </c>
      <c r="C22" s="75">
        <v>26.7</v>
      </c>
      <c r="D22" s="81">
        <v>0.64583333333333337</v>
      </c>
      <c r="E22" s="75">
        <v>13.6</v>
      </c>
      <c r="F22" s="81">
        <v>0.25</v>
      </c>
      <c r="G22" s="75">
        <v>65</v>
      </c>
      <c r="H22" s="75">
        <v>91</v>
      </c>
      <c r="I22" s="75">
        <v>39</v>
      </c>
      <c r="J22" s="75">
        <v>1026.5</v>
      </c>
      <c r="K22" s="75">
        <v>1022.7</v>
      </c>
      <c r="L22" s="75">
        <v>203</v>
      </c>
      <c r="M22" s="75">
        <v>844</v>
      </c>
      <c r="N22" s="75">
        <v>0</v>
      </c>
      <c r="O22" s="75">
        <v>0</v>
      </c>
      <c r="P22" s="75">
        <v>3.4</v>
      </c>
      <c r="Q22" s="75">
        <v>27.4</v>
      </c>
      <c r="R22" s="76" t="s">
        <v>35</v>
      </c>
    </row>
    <row r="23" spans="1:18" x14ac:dyDescent="0.25">
      <c r="A23" s="73">
        <v>17</v>
      </c>
      <c r="B23" s="75">
        <v>21.2</v>
      </c>
      <c r="C23" s="75">
        <v>27.6</v>
      </c>
      <c r="D23" s="81">
        <v>0.6875</v>
      </c>
      <c r="E23" s="75">
        <v>14.8</v>
      </c>
      <c r="F23" s="81">
        <v>0.25</v>
      </c>
      <c r="G23" s="75">
        <v>65</v>
      </c>
      <c r="H23" s="75">
        <v>90</v>
      </c>
      <c r="I23" s="75">
        <v>41</v>
      </c>
      <c r="J23" s="75">
        <v>1023.7</v>
      </c>
      <c r="K23" s="75">
        <v>1017.7</v>
      </c>
      <c r="L23" s="75">
        <v>180</v>
      </c>
      <c r="M23" s="75">
        <v>831</v>
      </c>
      <c r="N23" s="75">
        <v>0</v>
      </c>
      <c r="O23" s="75">
        <v>0</v>
      </c>
      <c r="P23" s="75">
        <v>2.1</v>
      </c>
      <c r="Q23" s="75">
        <v>20.9</v>
      </c>
      <c r="R23" s="76" t="s">
        <v>37</v>
      </c>
    </row>
    <row r="24" spans="1:18" x14ac:dyDescent="0.25">
      <c r="A24" s="73">
        <v>18</v>
      </c>
      <c r="B24" s="75">
        <v>21.6</v>
      </c>
      <c r="C24" s="75">
        <v>27.7</v>
      </c>
      <c r="D24" s="81">
        <v>0.625</v>
      </c>
      <c r="E24" s="75">
        <v>15.3</v>
      </c>
      <c r="F24" s="81">
        <v>0.25</v>
      </c>
      <c r="G24" s="75">
        <v>64</v>
      </c>
      <c r="H24" s="75">
        <v>87</v>
      </c>
      <c r="I24" s="75">
        <v>43</v>
      </c>
      <c r="J24" s="75">
        <v>1017.9</v>
      </c>
      <c r="K24" s="75">
        <v>1013.2</v>
      </c>
      <c r="L24" s="75">
        <v>195</v>
      </c>
      <c r="M24" s="75">
        <v>853</v>
      </c>
      <c r="N24" s="75">
        <v>0</v>
      </c>
      <c r="O24" s="75">
        <v>0</v>
      </c>
      <c r="P24" s="75">
        <v>3.9</v>
      </c>
      <c r="Q24" s="75">
        <v>24.1</v>
      </c>
      <c r="R24" s="76" t="s">
        <v>36</v>
      </c>
    </row>
    <row r="25" spans="1:18" x14ac:dyDescent="0.25">
      <c r="A25" s="73">
        <v>19</v>
      </c>
      <c r="B25" s="75">
        <v>20.9</v>
      </c>
      <c r="C25" s="75">
        <v>27.2</v>
      </c>
      <c r="D25" s="81">
        <v>0.60416666666666663</v>
      </c>
      <c r="E25" s="75">
        <v>16.399999999999999</v>
      </c>
      <c r="F25" s="81">
        <v>0.22916666666666666</v>
      </c>
      <c r="G25" s="75">
        <v>69</v>
      </c>
      <c r="H25" s="75">
        <v>90</v>
      </c>
      <c r="I25" s="75">
        <v>44</v>
      </c>
      <c r="J25" s="75">
        <v>1012.9</v>
      </c>
      <c r="K25" s="75">
        <v>1010.6</v>
      </c>
      <c r="L25" s="75">
        <v>155</v>
      </c>
      <c r="M25" s="75">
        <v>1037</v>
      </c>
      <c r="N25" s="75">
        <v>0</v>
      </c>
      <c r="O25" s="75">
        <v>0</v>
      </c>
      <c r="P25" s="75">
        <v>3.9</v>
      </c>
      <c r="Q25" s="75">
        <v>48.3</v>
      </c>
      <c r="R25" s="76" t="s">
        <v>39</v>
      </c>
    </row>
    <row r="26" spans="1:18" x14ac:dyDescent="0.25">
      <c r="A26" s="69">
        <v>20</v>
      </c>
      <c r="B26" s="71">
        <v>16.5</v>
      </c>
      <c r="C26" s="71">
        <v>20.6</v>
      </c>
      <c r="D26" s="82">
        <v>0.70833333333333337</v>
      </c>
      <c r="E26" s="71">
        <v>14.8</v>
      </c>
      <c r="F26" s="82">
        <v>0.25</v>
      </c>
      <c r="G26" s="71">
        <v>80</v>
      </c>
      <c r="H26" s="71">
        <v>91</v>
      </c>
      <c r="I26" s="71">
        <v>61</v>
      </c>
      <c r="J26" s="71">
        <v>1016.3</v>
      </c>
      <c r="K26" s="71">
        <v>1012.2</v>
      </c>
      <c r="L26" s="71">
        <v>68</v>
      </c>
      <c r="M26" s="71">
        <v>645</v>
      </c>
      <c r="N26" s="71">
        <v>0</v>
      </c>
      <c r="O26" s="71">
        <v>0.2</v>
      </c>
      <c r="P26" s="71">
        <v>4.0999999999999996</v>
      </c>
      <c r="Q26" s="71">
        <v>27.4</v>
      </c>
      <c r="R26" s="72" t="s">
        <v>36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19.61</v>
      </c>
      <c r="C28" s="22">
        <f>AVERAGE(C17:C26)</f>
        <v>25.579999999999995</v>
      </c>
      <c r="D28" s="22"/>
      <c r="E28" s="22">
        <f>AVERAGE(E17:E26)</f>
        <v>14.45</v>
      </c>
      <c r="F28" s="22"/>
      <c r="G28" s="39">
        <f t="shared" ref="G28:M28" si="1">AVERAGE(G17:G26)</f>
        <v>72.5</v>
      </c>
      <c r="H28" s="39">
        <f t="shared" si="1"/>
        <v>91.4</v>
      </c>
      <c r="I28" s="39">
        <f t="shared" si="1"/>
        <v>50.4</v>
      </c>
      <c r="J28" s="22">
        <f t="shared" si="1"/>
        <v>1017.5899999999998</v>
      </c>
      <c r="K28" s="22">
        <f t="shared" si="1"/>
        <v>1012.72</v>
      </c>
      <c r="L28" s="22">
        <f t="shared" si="1"/>
        <v>168.2</v>
      </c>
      <c r="M28" s="22">
        <f t="shared" si="1"/>
        <v>889.2</v>
      </c>
      <c r="N28" s="22"/>
      <c r="O28" s="22">
        <f>SUM(O17:O26)</f>
        <v>5.2</v>
      </c>
      <c r="P28" s="22">
        <f>AVERAGE(P17:P26)</f>
        <v>3.9</v>
      </c>
      <c r="Q28" s="22">
        <f>AVERAGE(Q17:Q26)</f>
        <v>28.959999999999997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20.3</v>
      </c>
      <c r="C30" s="62">
        <v>27.1</v>
      </c>
      <c r="D30" s="80">
        <v>0.64583333333333337</v>
      </c>
      <c r="E30" s="62">
        <v>14.4</v>
      </c>
      <c r="F30" s="80">
        <v>0.20833333333333334</v>
      </c>
      <c r="G30" s="62">
        <v>63</v>
      </c>
      <c r="H30" s="62">
        <v>89</v>
      </c>
      <c r="I30" s="62">
        <v>36</v>
      </c>
      <c r="J30" s="62">
        <v>1018.8</v>
      </c>
      <c r="K30" s="62">
        <v>1016.5</v>
      </c>
      <c r="L30" s="62">
        <v>206</v>
      </c>
      <c r="M30" s="62">
        <v>976</v>
      </c>
      <c r="N30" s="62">
        <v>0</v>
      </c>
      <c r="O30" s="62">
        <v>0</v>
      </c>
      <c r="P30" s="62">
        <v>4.0999999999999996</v>
      </c>
      <c r="Q30" s="62">
        <v>22.5</v>
      </c>
      <c r="R30" s="63" t="s">
        <v>35</v>
      </c>
    </row>
    <row r="31" spans="1:18" x14ac:dyDescent="0.25">
      <c r="A31" s="73">
        <v>22</v>
      </c>
      <c r="B31" s="75">
        <v>21.4</v>
      </c>
      <c r="C31" s="75">
        <v>28.2</v>
      </c>
      <c r="D31" s="81">
        <v>0.6875</v>
      </c>
      <c r="E31" s="75">
        <v>14.6</v>
      </c>
      <c r="F31" s="81">
        <v>0.22916666666666666</v>
      </c>
      <c r="G31" s="75">
        <v>62</v>
      </c>
      <c r="H31" s="75">
        <v>83</v>
      </c>
      <c r="I31" s="75">
        <v>42</v>
      </c>
      <c r="J31" s="75">
        <v>1018.2</v>
      </c>
      <c r="K31" s="75">
        <v>1013.2</v>
      </c>
      <c r="L31" s="75">
        <v>195</v>
      </c>
      <c r="M31" s="75">
        <v>849</v>
      </c>
      <c r="N31" s="75">
        <v>0</v>
      </c>
      <c r="O31" s="75">
        <v>0</v>
      </c>
      <c r="P31" s="75">
        <v>1.6</v>
      </c>
      <c r="Q31" s="75">
        <v>14.5</v>
      </c>
      <c r="R31" s="76" t="s">
        <v>35</v>
      </c>
    </row>
    <row r="32" spans="1:18" x14ac:dyDescent="0.25">
      <c r="A32" s="73">
        <v>23</v>
      </c>
      <c r="B32" s="75">
        <v>22.8</v>
      </c>
      <c r="C32" s="75">
        <v>29.6</v>
      </c>
      <c r="D32" s="81">
        <v>0.66666666666666663</v>
      </c>
      <c r="E32" s="75">
        <v>15.6</v>
      </c>
      <c r="F32" s="81">
        <v>0.25</v>
      </c>
      <c r="G32" s="75">
        <v>63</v>
      </c>
      <c r="H32" s="75">
        <v>84</v>
      </c>
      <c r="I32" s="75">
        <v>44</v>
      </c>
      <c r="J32" s="75">
        <v>1016</v>
      </c>
      <c r="K32" s="75">
        <v>1013</v>
      </c>
      <c r="L32" s="75">
        <v>191</v>
      </c>
      <c r="M32" s="75">
        <v>826</v>
      </c>
      <c r="N32" s="75">
        <v>0</v>
      </c>
      <c r="O32" s="75">
        <v>0</v>
      </c>
      <c r="P32" s="75">
        <v>2.4</v>
      </c>
      <c r="Q32" s="75">
        <v>19.2</v>
      </c>
      <c r="R32" s="76" t="s">
        <v>35</v>
      </c>
    </row>
    <row r="33" spans="1:27" x14ac:dyDescent="0.25">
      <c r="A33" s="73">
        <v>24</v>
      </c>
      <c r="B33" s="75">
        <v>23.1</v>
      </c>
      <c r="C33" s="75">
        <v>29.4</v>
      </c>
      <c r="D33" s="81">
        <v>0.6875</v>
      </c>
      <c r="E33" s="75">
        <v>17.399999999999999</v>
      </c>
      <c r="F33" s="81">
        <v>0.25</v>
      </c>
      <c r="G33" s="75">
        <v>71</v>
      </c>
      <c r="H33" s="75">
        <v>89</v>
      </c>
      <c r="I33" s="75">
        <v>48</v>
      </c>
      <c r="J33" s="75">
        <v>1015.7</v>
      </c>
      <c r="K33" s="75">
        <v>1011.7</v>
      </c>
      <c r="L33" s="75">
        <v>183</v>
      </c>
      <c r="M33" s="75">
        <v>830</v>
      </c>
      <c r="N33" s="75">
        <v>0</v>
      </c>
      <c r="O33" s="75">
        <v>0</v>
      </c>
      <c r="P33" s="75">
        <v>2.2000000000000002</v>
      </c>
      <c r="Q33" s="75">
        <v>24.1</v>
      </c>
      <c r="R33" s="76" t="s">
        <v>1</v>
      </c>
    </row>
    <row r="34" spans="1:27" ht="15" customHeight="1" x14ac:dyDescent="0.25">
      <c r="A34" s="73">
        <v>25</v>
      </c>
      <c r="B34" s="75">
        <v>21.4</v>
      </c>
      <c r="C34" s="75">
        <v>25.7</v>
      </c>
      <c r="D34" s="81">
        <v>0.66666666666666663</v>
      </c>
      <c r="E34" s="75">
        <v>17.7</v>
      </c>
      <c r="F34" s="81">
        <v>0.99930555555555556</v>
      </c>
      <c r="G34" s="75">
        <v>66</v>
      </c>
      <c r="H34" s="75">
        <v>86</v>
      </c>
      <c r="I34" s="75">
        <v>48</v>
      </c>
      <c r="J34" s="75">
        <v>1017.3</v>
      </c>
      <c r="K34" s="75">
        <v>1012.3</v>
      </c>
      <c r="L34" s="75">
        <v>201</v>
      </c>
      <c r="M34" s="75">
        <v>963</v>
      </c>
      <c r="N34" s="75">
        <v>0</v>
      </c>
      <c r="O34" s="75">
        <v>0</v>
      </c>
      <c r="P34" s="75">
        <v>8.6</v>
      </c>
      <c r="Q34" s="75">
        <v>30.6</v>
      </c>
      <c r="R34" s="76" t="s">
        <v>35</v>
      </c>
    </row>
    <row r="35" spans="1:27" ht="15" customHeight="1" x14ac:dyDescent="0.25">
      <c r="A35" s="73">
        <v>26</v>
      </c>
      <c r="B35" s="75">
        <v>21</v>
      </c>
      <c r="C35" s="75">
        <v>26.2</v>
      </c>
      <c r="D35" s="81">
        <v>0.66666666666666663</v>
      </c>
      <c r="E35" s="75">
        <v>14.7</v>
      </c>
      <c r="F35" s="81">
        <v>0.1875</v>
      </c>
      <c r="G35" s="75">
        <v>59</v>
      </c>
      <c r="H35" s="75">
        <v>78</v>
      </c>
      <c r="I35" s="75">
        <v>46</v>
      </c>
      <c r="J35" s="75">
        <v>1018.4</v>
      </c>
      <c r="K35" s="75">
        <v>1015.3</v>
      </c>
      <c r="L35" s="75">
        <v>196</v>
      </c>
      <c r="M35" s="75">
        <v>895</v>
      </c>
      <c r="N35" s="75">
        <v>0</v>
      </c>
      <c r="O35" s="75">
        <v>0</v>
      </c>
      <c r="P35" s="75">
        <v>3.5</v>
      </c>
      <c r="Q35" s="75">
        <v>19.2</v>
      </c>
      <c r="R35" s="76" t="s">
        <v>34</v>
      </c>
    </row>
    <row r="36" spans="1:27" ht="15" customHeight="1" x14ac:dyDescent="0.25">
      <c r="A36" s="73">
        <v>27</v>
      </c>
      <c r="B36" s="75">
        <v>22.4</v>
      </c>
      <c r="C36" s="75">
        <v>28.7</v>
      </c>
      <c r="D36" s="81">
        <v>0.70833333333333337</v>
      </c>
      <c r="E36" s="75">
        <v>15.6</v>
      </c>
      <c r="F36" s="81">
        <v>0.27083333333333331</v>
      </c>
      <c r="G36" s="75">
        <v>55</v>
      </c>
      <c r="H36" s="75">
        <v>77</v>
      </c>
      <c r="I36" s="75">
        <v>41</v>
      </c>
      <c r="J36" s="75">
        <v>1019.4</v>
      </c>
      <c r="K36" s="75">
        <v>1017</v>
      </c>
      <c r="L36" s="75">
        <v>197</v>
      </c>
      <c r="M36" s="75">
        <v>840</v>
      </c>
      <c r="N36" s="75">
        <v>0</v>
      </c>
      <c r="O36" s="75">
        <v>0</v>
      </c>
      <c r="P36" s="75">
        <v>2.6</v>
      </c>
      <c r="Q36" s="75">
        <v>20.9</v>
      </c>
      <c r="R36" s="76" t="s">
        <v>39</v>
      </c>
      <c r="X36" s="84" t="s">
        <v>46</v>
      </c>
      <c r="Y36" s="85"/>
      <c r="Z36" s="86"/>
      <c r="AA36" s="43">
        <v>11</v>
      </c>
    </row>
    <row r="37" spans="1:27" x14ac:dyDescent="0.25">
      <c r="A37" s="73">
        <v>28</v>
      </c>
      <c r="B37" s="75">
        <v>23.7</v>
      </c>
      <c r="C37" s="75">
        <v>30.2</v>
      </c>
      <c r="D37" s="81">
        <v>0.6875</v>
      </c>
      <c r="E37" s="75">
        <v>17.399999999999999</v>
      </c>
      <c r="F37" s="81">
        <v>0.27083333333333331</v>
      </c>
      <c r="G37" s="75">
        <v>55</v>
      </c>
      <c r="H37" s="75">
        <v>76</v>
      </c>
      <c r="I37" s="75">
        <v>39</v>
      </c>
      <c r="J37" s="75">
        <v>1020.4</v>
      </c>
      <c r="K37" s="75">
        <v>1017.5</v>
      </c>
      <c r="L37" s="75">
        <v>193</v>
      </c>
      <c r="M37" s="75">
        <v>844</v>
      </c>
      <c r="N37" s="75">
        <v>0</v>
      </c>
      <c r="O37" s="75">
        <v>0</v>
      </c>
      <c r="P37" s="75">
        <v>4.0999999999999996</v>
      </c>
      <c r="Q37" s="75">
        <v>24.1</v>
      </c>
      <c r="R37" s="76" t="s">
        <v>37</v>
      </c>
      <c r="X37" s="84" t="s">
        <v>8</v>
      </c>
      <c r="Y37" s="85"/>
      <c r="Z37" s="86"/>
      <c r="AA37" s="43">
        <v>19</v>
      </c>
    </row>
    <row r="38" spans="1:27" x14ac:dyDescent="0.25">
      <c r="A38" s="73">
        <v>29</v>
      </c>
      <c r="B38" s="75">
        <v>24.1</v>
      </c>
      <c r="C38" s="75">
        <v>30.8</v>
      </c>
      <c r="D38" s="81">
        <v>0.66666666666666663</v>
      </c>
      <c r="E38" s="75">
        <v>16.8</v>
      </c>
      <c r="F38" s="81">
        <v>0.22916666666666666</v>
      </c>
      <c r="G38" s="75">
        <v>58</v>
      </c>
      <c r="H38" s="75">
        <v>81</v>
      </c>
      <c r="I38" s="75">
        <v>39</v>
      </c>
      <c r="J38" s="75">
        <v>1018.2</v>
      </c>
      <c r="K38" s="75">
        <v>1013.2</v>
      </c>
      <c r="L38" s="75">
        <v>191</v>
      </c>
      <c r="M38" s="75">
        <v>844</v>
      </c>
      <c r="N38" s="75">
        <v>0</v>
      </c>
      <c r="O38" s="75">
        <v>0</v>
      </c>
      <c r="P38" s="75">
        <v>4.2</v>
      </c>
      <c r="Q38" s="75">
        <v>22.5</v>
      </c>
      <c r="R38" s="76" t="s">
        <v>34</v>
      </c>
      <c r="X38" s="87" t="s">
        <v>9</v>
      </c>
      <c r="Y38" s="87"/>
      <c r="Z38" s="87"/>
      <c r="AA38" s="43">
        <v>11</v>
      </c>
    </row>
    <row r="39" spans="1:27" x14ac:dyDescent="0.25">
      <c r="A39" s="73">
        <v>30</v>
      </c>
      <c r="B39" s="75">
        <v>24.8</v>
      </c>
      <c r="C39" s="75">
        <v>31.6</v>
      </c>
      <c r="D39" s="81">
        <v>0.6875</v>
      </c>
      <c r="E39" s="75">
        <v>18.2</v>
      </c>
      <c r="F39" s="81">
        <v>0.22916666666666666</v>
      </c>
      <c r="G39" s="75">
        <v>68</v>
      </c>
      <c r="H39" s="75">
        <v>86</v>
      </c>
      <c r="I39" s="75">
        <v>46</v>
      </c>
      <c r="J39" s="75">
        <v>1014.5</v>
      </c>
      <c r="K39" s="75">
        <v>1012.9</v>
      </c>
      <c r="L39" s="75">
        <v>183</v>
      </c>
      <c r="M39" s="75">
        <v>780</v>
      </c>
      <c r="N39" s="75">
        <v>0</v>
      </c>
      <c r="O39" s="75">
        <v>0</v>
      </c>
      <c r="P39" s="75">
        <v>3.6</v>
      </c>
      <c r="Q39" s="75">
        <v>25.7</v>
      </c>
      <c r="R39" s="76" t="s">
        <v>33</v>
      </c>
      <c r="X39" s="6" t="s">
        <v>10</v>
      </c>
      <c r="Y39" s="25">
        <v>24.4</v>
      </c>
      <c r="Z39" s="43" t="s">
        <v>11</v>
      </c>
      <c r="AA39" s="7">
        <v>42861</v>
      </c>
    </row>
    <row r="40" spans="1:27" x14ac:dyDescent="0.25">
      <c r="A40" s="69">
        <v>31</v>
      </c>
      <c r="B40" s="71">
        <v>24.8</v>
      </c>
      <c r="C40" s="71">
        <v>30.9</v>
      </c>
      <c r="D40" s="82">
        <v>0.6875</v>
      </c>
      <c r="E40" s="71">
        <v>18.600000000000001</v>
      </c>
      <c r="F40" s="82">
        <v>0.25</v>
      </c>
      <c r="G40" s="71">
        <v>71</v>
      </c>
      <c r="H40" s="71">
        <v>94</v>
      </c>
      <c r="I40" s="71">
        <v>46</v>
      </c>
      <c r="J40" s="71">
        <v>1017.7</v>
      </c>
      <c r="K40" s="71">
        <v>1014.6</v>
      </c>
      <c r="L40" s="71">
        <v>190</v>
      </c>
      <c r="M40" s="71">
        <v>807</v>
      </c>
      <c r="N40" s="71">
        <v>0</v>
      </c>
      <c r="O40" s="71">
        <v>0</v>
      </c>
      <c r="P40" s="71">
        <v>3</v>
      </c>
      <c r="Q40" s="71">
        <v>19.2</v>
      </c>
      <c r="R40" s="72" t="s">
        <v>5</v>
      </c>
    </row>
    <row r="41" spans="1:27" x14ac:dyDescent="0.25">
      <c r="A41" s="77"/>
      <c r="B41" s="4"/>
      <c r="C41" s="4"/>
      <c r="D41" s="78"/>
      <c r="E41" s="4"/>
      <c r="F41" s="78"/>
      <c r="G41" s="4"/>
      <c r="H41" s="4"/>
      <c r="I41" s="4"/>
      <c r="J41" s="78"/>
      <c r="K41" s="4"/>
      <c r="L41" s="4"/>
      <c r="M41" s="4"/>
      <c r="N41" s="4"/>
      <c r="O41" s="4"/>
      <c r="P41" s="4"/>
      <c r="Q41" s="4"/>
      <c r="R41" s="79"/>
    </row>
    <row r="42" spans="1:27" x14ac:dyDescent="0.25">
      <c r="A42" s="1"/>
      <c r="B42" s="22">
        <f>AVERAGE(B30:B40)</f>
        <v>22.709090909090911</v>
      </c>
      <c r="C42" s="22">
        <f>AVERAGE(C30:C40)</f>
        <v>28.945454545454542</v>
      </c>
      <c r="D42" s="22"/>
      <c r="E42" s="22">
        <f>AVERAGE(E30:E40)</f>
        <v>16.454545454545453</v>
      </c>
      <c r="F42" s="23"/>
      <c r="G42" s="39">
        <f t="shared" ref="G42:M42" si="2">AVERAGE(G30:G40)</f>
        <v>62.81818181818182</v>
      </c>
      <c r="H42" s="39">
        <f t="shared" si="2"/>
        <v>83.909090909090907</v>
      </c>
      <c r="I42" s="39">
        <f t="shared" si="2"/>
        <v>43.18181818181818</v>
      </c>
      <c r="J42" s="22">
        <f t="shared" si="2"/>
        <v>1017.6909090909091</v>
      </c>
      <c r="K42" s="22">
        <f t="shared" si="2"/>
        <v>1014.2909090909092</v>
      </c>
      <c r="L42" s="22">
        <f t="shared" si="2"/>
        <v>193.27272727272728</v>
      </c>
      <c r="M42" s="22">
        <f t="shared" si="2"/>
        <v>859.4545454545455</v>
      </c>
      <c r="N42" s="40"/>
      <c r="O42" s="22">
        <f>SUM(O30:O40)</f>
        <v>0</v>
      </c>
      <c r="P42" s="22">
        <f>AVERAGE(P30:P40)</f>
        <v>3.6272727272727279</v>
      </c>
      <c r="Q42" s="22">
        <f>AVERAGE(Q30:Q40)</f>
        <v>22.045454545454543</v>
      </c>
      <c r="R42" s="34"/>
    </row>
    <row r="43" spans="1:27" x14ac:dyDescent="0.25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7"/>
      <c r="M43" s="17"/>
      <c r="N43" s="17"/>
      <c r="O43" s="17"/>
      <c r="P43" s="17"/>
      <c r="Q43" s="17"/>
      <c r="R43" s="18"/>
    </row>
    <row r="44" spans="1:27" x14ac:dyDescent="0.25">
      <c r="A44" s="2"/>
      <c r="B44" s="5">
        <f>AVERAGE(B4:B13,B17:B26,B30:B40)</f>
        <v>19.019354838709674</v>
      </c>
      <c r="C44" s="5">
        <f>AVERAGE(C4:C13,C17:C26,C30:C40)</f>
        <v>24.854838709677423</v>
      </c>
      <c r="D44" s="3"/>
      <c r="E44" s="5">
        <f>AVERAGE(E4:E13,E17:E26,E30:E40)</f>
        <v>13.867741935483872</v>
      </c>
      <c r="F44" s="3"/>
      <c r="G44" s="41">
        <f t="shared" ref="G44:M44" si="3">AVERAGE(G4:G13,G17:G26,G30:G40)</f>
        <v>72</v>
      </c>
      <c r="H44" s="41">
        <f t="shared" si="3"/>
        <v>89.58064516129032</v>
      </c>
      <c r="I44" s="41">
        <f t="shared" si="3"/>
        <v>51.41935483870968</v>
      </c>
      <c r="J44" s="5">
        <f t="shared" si="3"/>
        <v>1016.3838709677424</v>
      </c>
      <c r="K44" s="5">
        <f t="shared" si="3"/>
        <v>1012.5548387096775</v>
      </c>
      <c r="L44" s="5">
        <f t="shared" si="3"/>
        <v>162.2258064516129</v>
      </c>
      <c r="M44" s="5">
        <f t="shared" si="3"/>
        <v>870.77419354838707</v>
      </c>
      <c r="N44" s="36"/>
      <c r="O44" s="5">
        <f>SUM(O4:O13,O17:O26,O30:O40)</f>
        <v>49.800000000000011</v>
      </c>
      <c r="P44" s="5">
        <f>AVERAGE(P4:P13,P17:P26,P30:P40)</f>
        <v>4.1387096774193539</v>
      </c>
      <c r="Q44" s="5">
        <f>AVERAGE(Q4:Q13,Q17:Q26,Q30:Q40)</f>
        <v>25.7741935483871</v>
      </c>
      <c r="R44" s="37"/>
    </row>
    <row r="48" spans="1:27" x14ac:dyDescent="0.25">
      <c r="I48" s="4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8"/>
      <c r="J51" s="4"/>
      <c r="K51" s="4"/>
      <c r="L51" s="4"/>
      <c r="M51" s="4"/>
    </row>
    <row r="52" spans="9:13" x14ac:dyDescent="0.25">
      <c r="I52" s="8"/>
      <c r="J52" s="4"/>
      <c r="K52" s="4"/>
      <c r="L52" s="4"/>
      <c r="M52" s="4"/>
    </row>
    <row r="53" spans="9:13" x14ac:dyDescent="0.25">
      <c r="I53" s="4"/>
      <c r="J53" s="4"/>
      <c r="K53" s="4"/>
      <c r="L53" s="4"/>
      <c r="M53" s="4"/>
    </row>
    <row r="54" spans="9:13" x14ac:dyDescent="0.25">
      <c r="I54" s="4"/>
      <c r="J54" s="4"/>
      <c r="K54" s="4"/>
      <c r="L54" s="4"/>
      <c r="M54" s="4"/>
    </row>
    <row r="55" spans="9:13" x14ac:dyDescent="0.25">
      <c r="I55" s="4"/>
      <c r="J55" s="4"/>
      <c r="K55" s="4"/>
      <c r="L55" s="4"/>
      <c r="M55" s="4"/>
    </row>
    <row r="56" spans="9:13" x14ac:dyDescent="0.25">
      <c r="I56" s="4"/>
      <c r="J56" s="4"/>
      <c r="K56" s="4"/>
      <c r="L56" s="4"/>
      <c r="M56" s="4"/>
    </row>
  </sheetData>
  <mergeCells count="21">
    <mergeCell ref="L1:L2"/>
    <mergeCell ref="M1:M2"/>
    <mergeCell ref="K1:K2"/>
    <mergeCell ref="A1:A2"/>
    <mergeCell ref="D1:D2"/>
    <mergeCell ref="F1:F2"/>
    <mergeCell ref="G1:G2"/>
    <mergeCell ref="J1:J2"/>
    <mergeCell ref="E1:E2"/>
    <mergeCell ref="B1:B2"/>
    <mergeCell ref="C1:C2"/>
    <mergeCell ref="H1:H2"/>
    <mergeCell ref="I1:I2"/>
    <mergeCell ref="X36:Z36"/>
    <mergeCell ref="X37:Z37"/>
    <mergeCell ref="X38:Z38"/>
    <mergeCell ref="N1:N2"/>
    <mergeCell ref="O1:O2"/>
    <mergeCell ref="P1:P2"/>
    <mergeCell ref="Q1:Q2"/>
    <mergeCell ref="R1:R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selection activeCell="U37" sqref="U37"/>
    </sheetView>
  </sheetViews>
  <sheetFormatPr defaultRowHeight="15" x14ac:dyDescent="0.25"/>
  <cols>
    <col min="1" max="29" width="10.7109375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23.9</v>
      </c>
      <c r="C4" s="62">
        <v>30.8</v>
      </c>
      <c r="D4" s="80">
        <v>0.66666666666666663</v>
      </c>
      <c r="E4" s="62">
        <v>18</v>
      </c>
      <c r="F4" s="80">
        <v>0.22916666666666666</v>
      </c>
      <c r="G4" s="62">
        <v>63</v>
      </c>
      <c r="H4" s="62">
        <v>88</v>
      </c>
      <c r="I4" s="62">
        <v>34</v>
      </c>
      <c r="J4" s="62">
        <v>1018.2</v>
      </c>
      <c r="K4" s="62">
        <v>1015</v>
      </c>
      <c r="L4" s="62">
        <v>175</v>
      </c>
      <c r="M4" s="62">
        <v>907</v>
      </c>
      <c r="N4" s="62">
        <v>0</v>
      </c>
      <c r="O4" s="62">
        <v>0</v>
      </c>
      <c r="P4" s="62">
        <v>2.8</v>
      </c>
      <c r="Q4" s="62">
        <v>17.7</v>
      </c>
      <c r="R4" s="63" t="s">
        <v>38</v>
      </c>
    </row>
    <row r="5" spans="1:18" x14ac:dyDescent="0.25">
      <c r="A5" s="73">
        <v>2</v>
      </c>
      <c r="B5" s="75">
        <v>23.4</v>
      </c>
      <c r="C5" s="75">
        <v>30.8</v>
      </c>
      <c r="D5" s="81">
        <v>0.64583333333333337</v>
      </c>
      <c r="E5" s="75">
        <v>16.899999999999999</v>
      </c>
      <c r="F5" s="81">
        <v>0.25</v>
      </c>
      <c r="G5" s="75">
        <v>67</v>
      </c>
      <c r="H5" s="75">
        <v>85</v>
      </c>
      <c r="I5" s="75">
        <v>45</v>
      </c>
      <c r="J5" s="75">
        <v>1016.7</v>
      </c>
      <c r="K5" s="75">
        <v>1012.9</v>
      </c>
      <c r="L5" s="75">
        <v>153</v>
      </c>
      <c r="M5" s="75">
        <v>851</v>
      </c>
      <c r="N5" s="75">
        <v>0</v>
      </c>
      <c r="O5" s="75">
        <v>0</v>
      </c>
      <c r="P5" s="75">
        <v>1.6</v>
      </c>
      <c r="Q5" s="75">
        <v>17.7</v>
      </c>
      <c r="R5" s="76" t="s">
        <v>35</v>
      </c>
    </row>
    <row r="6" spans="1:18" x14ac:dyDescent="0.25">
      <c r="A6" s="73">
        <v>3</v>
      </c>
      <c r="B6" s="75">
        <v>24.8</v>
      </c>
      <c r="C6" s="75">
        <v>31.5</v>
      </c>
      <c r="D6" s="81">
        <v>0.70833333333333337</v>
      </c>
      <c r="E6" s="75">
        <v>18</v>
      </c>
      <c r="F6" s="81">
        <v>0.22916666666666666</v>
      </c>
      <c r="G6" s="75">
        <v>63</v>
      </c>
      <c r="H6" s="75">
        <v>85</v>
      </c>
      <c r="I6" s="75">
        <v>37</v>
      </c>
      <c r="J6" s="75">
        <v>1014.1</v>
      </c>
      <c r="K6" s="75">
        <v>1010.2</v>
      </c>
      <c r="L6" s="75">
        <v>181</v>
      </c>
      <c r="M6" s="75">
        <v>816</v>
      </c>
      <c r="N6" s="75">
        <v>0</v>
      </c>
      <c r="O6" s="75">
        <v>0</v>
      </c>
      <c r="P6" s="75">
        <v>2.1</v>
      </c>
      <c r="Q6" s="75">
        <v>17.7</v>
      </c>
      <c r="R6" s="76" t="s">
        <v>36</v>
      </c>
    </row>
    <row r="7" spans="1:18" x14ac:dyDescent="0.25">
      <c r="A7" s="73">
        <v>4</v>
      </c>
      <c r="B7" s="75">
        <v>24.9</v>
      </c>
      <c r="C7" s="75">
        <v>30.2</v>
      </c>
      <c r="D7" s="81">
        <v>0.625</v>
      </c>
      <c r="E7" s="75">
        <v>19.600000000000001</v>
      </c>
      <c r="F7" s="81">
        <v>0.29166666666666669</v>
      </c>
      <c r="G7" s="75">
        <v>60</v>
      </c>
      <c r="H7" s="75">
        <v>74</v>
      </c>
      <c r="I7" s="75">
        <v>48</v>
      </c>
      <c r="J7" s="75">
        <v>1010.7</v>
      </c>
      <c r="K7" s="75">
        <v>1008.5</v>
      </c>
      <c r="L7" s="75">
        <v>182</v>
      </c>
      <c r="M7" s="75">
        <v>886</v>
      </c>
      <c r="N7" s="75">
        <v>0</v>
      </c>
      <c r="O7" s="75">
        <v>0</v>
      </c>
      <c r="P7" s="75">
        <v>5.3</v>
      </c>
      <c r="Q7" s="75">
        <v>29</v>
      </c>
      <c r="R7" s="76" t="s">
        <v>38</v>
      </c>
    </row>
    <row r="8" spans="1:18" x14ac:dyDescent="0.25">
      <c r="A8" s="73">
        <v>5</v>
      </c>
      <c r="B8" s="75">
        <v>23.2</v>
      </c>
      <c r="C8" s="75">
        <v>28.4</v>
      </c>
      <c r="D8" s="81">
        <v>0.58333333333333337</v>
      </c>
      <c r="E8" s="75">
        <v>18.7</v>
      </c>
      <c r="F8" s="81">
        <v>0.22916666666666666</v>
      </c>
      <c r="G8" s="75">
        <v>72</v>
      </c>
      <c r="H8" s="75">
        <v>89</v>
      </c>
      <c r="I8" s="75">
        <v>49</v>
      </c>
      <c r="J8" s="75">
        <v>1011.3</v>
      </c>
      <c r="K8" s="75">
        <v>1008.2</v>
      </c>
      <c r="L8" s="75">
        <v>124</v>
      </c>
      <c r="M8" s="75">
        <v>981</v>
      </c>
      <c r="N8" s="75">
        <v>0</v>
      </c>
      <c r="O8" s="75">
        <v>0</v>
      </c>
      <c r="P8" s="75">
        <v>5.7</v>
      </c>
      <c r="Q8" s="75">
        <v>37</v>
      </c>
      <c r="R8" s="76" t="s">
        <v>33</v>
      </c>
    </row>
    <row r="9" spans="1:18" x14ac:dyDescent="0.25">
      <c r="A9" s="73">
        <v>6</v>
      </c>
      <c r="B9" s="75">
        <v>22.3</v>
      </c>
      <c r="C9" s="75">
        <v>27.7</v>
      </c>
      <c r="D9" s="81">
        <v>0.70833333333333337</v>
      </c>
      <c r="E9" s="75">
        <v>17.899999999999999</v>
      </c>
      <c r="F9" s="81">
        <v>0.1875</v>
      </c>
      <c r="G9" s="75">
        <v>71</v>
      </c>
      <c r="H9" s="75">
        <v>89</v>
      </c>
      <c r="I9" s="75">
        <v>44</v>
      </c>
      <c r="J9" s="75">
        <v>1009.4</v>
      </c>
      <c r="K9" s="75">
        <v>1003.7</v>
      </c>
      <c r="L9" s="75">
        <v>113</v>
      </c>
      <c r="M9" s="75">
        <v>1032</v>
      </c>
      <c r="N9" s="75">
        <v>24.9</v>
      </c>
      <c r="O9" s="75">
        <v>1.4</v>
      </c>
      <c r="P9" s="75">
        <v>3.4</v>
      </c>
      <c r="Q9" s="75">
        <v>35.4</v>
      </c>
      <c r="R9" s="76" t="s">
        <v>5</v>
      </c>
    </row>
    <row r="10" spans="1:18" x14ac:dyDescent="0.25">
      <c r="A10" s="73">
        <v>7</v>
      </c>
      <c r="B10" s="75">
        <v>22.6</v>
      </c>
      <c r="C10" s="75">
        <v>28.8</v>
      </c>
      <c r="D10" s="81">
        <v>0.6875</v>
      </c>
      <c r="E10" s="75">
        <v>17.600000000000001</v>
      </c>
      <c r="F10" s="81">
        <v>0.99930555555555556</v>
      </c>
      <c r="G10" s="75">
        <v>63</v>
      </c>
      <c r="H10" s="75">
        <v>81</v>
      </c>
      <c r="I10" s="75">
        <v>45</v>
      </c>
      <c r="J10" s="75">
        <v>1016.9</v>
      </c>
      <c r="K10" s="75">
        <v>1007</v>
      </c>
      <c r="L10" s="75">
        <v>175</v>
      </c>
      <c r="M10" s="75">
        <v>977</v>
      </c>
      <c r="N10" s="75">
        <v>0</v>
      </c>
      <c r="O10" s="75">
        <v>0.2</v>
      </c>
      <c r="P10" s="75">
        <v>4.4000000000000004</v>
      </c>
      <c r="Q10" s="75">
        <v>35.4</v>
      </c>
      <c r="R10" s="76" t="s">
        <v>36</v>
      </c>
    </row>
    <row r="11" spans="1:18" x14ac:dyDescent="0.25">
      <c r="A11" s="73">
        <v>8</v>
      </c>
      <c r="B11" s="75">
        <v>20.7</v>
      </c>
      <c r="C11" s="75">
        <v>26.5</v>
      </c>
      <c r="D11" s="81">
        <v>0.6875</v>
      </c>
      <c r="E11" s="75">
        <v>14.2</v>
      </c>
      <c r="F11" s="81">
        <v>0.27083333333333331</v>
      </c>
      <c r="G11" s="75">
        <v>60</v>
      </c>
      <c r="H11" s="75">
        <v>82</v>
      </c>
      <c r="I11" s="75">
        <v>42</v>
      </c>
      <c r="J11" s="75">
        <v>1020.8</v>
      </c>
      <c r="K11" s="75">
        <v>1016.8</v>
      </c>
      <c r="L11" s="75">
        <v>194</v>
      </c>
      <c r="M11" s="75">
        <v>919</v>
      </c>
      <c r="N11" s="75">
        <v>0</v>
      </c>
      <c r="O11" s="75">
        <v>0</v>
      </c>
      <c r="P11" s="75">
        <v>4.5</v>
      </c>
      <c r="Q11" s="75">
        <v>22.5</v>
      </c>
      <c r="R11" s="76" t="s">
        <v>38</v>
      </c>
    </row>
    <row r="12" spans="1:18" x14ac:dyDescent="0.25">
      <c r="A12" s="73">
        <v>9</v>
      </c>
      <c r="B12" s="75">
        <v>21.9</v>
      </c>
      <c r="C12" s="75">
        <v>28.7</v>
      </c>
      <c r="D12" s="81">
        <v>0.72916666666666663</v>
      </c>
      <c r="E12" s="75">
        <v>13.5</v>
      </c>
      <c r="F12" s="81">
        <v>0.25</v>
      </c>
      <c r="G12" s="75">
        <v>52</v>
      </c>
      <c r="H12" s="75">
        <v>81</v>
      </c>
      <c r="I12" s="75">
        <v>31</v>
      </c>
      <c r="J12" s="75">
        <v>1017.5</v>
      </c>
      <c r="K12" s="75">
        <v>1012.9</v>
      </c>
      <c r="L12" s="75">
        <v>190</v>
      </c>
      <c r="M12" s="75">
        <v>930</v>
      </c>
      <c r="N12" s="75">
        <v>0</v>
      </c>
      <c r="O12" s="75">
        <v>0</v>
      </c>
      <c r="P12" s="75">
        <v>1.7</v>
      </c>
      <c r="Q12" s="75">
        <v>19.2</v>
      </c>
      <c r="R12" s="76" t="s">
        <v>39</v>
      </c>
    </row>
    <row r="13" spans="1:18" x14ac:dyDescent="0.25">
      <c r="A13" s="69">
        <v>10</v>
      </c>
      <c r="B13" s="71">
        <v>24.1</v>
      </c>
      <c r="C13" s="71">
        <v>30.2</v>
      </c>
      <c r="D13" s="82">
        <v>0.6875</v>
      </c>
      <c r="E13" s="71">
        <v>18.5</v>
      </c>
      <c r="F13" s="82">
        <v>0.25</v>
      </c>
      <c r="G13" s="71">
        <v>61</v>
      </c>
      <c r="H13" s="71">
        <v>79</v>
      </c>
      <c r="I13" s="71">
        <v>43</v>
      </c>
      <c r="J13" s="71">
        <v>1016.5</v>
      </c>
      <c r="K13" s="71">
        <v>1013.5</v>
      </c>
      <c r="L13" s="71">
        <v>186</v>
      </c>
      <c r="M13" s="71">
        <v>837</v>
      </c>
      <c r="N13" s="71">
        <v>0</v>
      </c>
      <c r="O13" s="71">
        <v>0</v>
      </c>
      <c r="P13" s="71">
        <v>2.6</v>
      </c>
      <c r="Q13" s="71">
        <v>20.9</v>
      </c>
      <c r="R13" s="72" t="s">
        <v>34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23.18</v>
      </c>
      <c r="C15" s="22">
        <f>AVERAGE(C4:C13)</f>
        <v>29.359999999999996</v>
      </c>
      <c r="D15" s="23"/>
      <c r="E15" s="22">
        <f>AVERAGE(E4:E13)</f>
        <v>17.29</v>
      </c>
      <c r="F15" s="23"/>
      <c r="G15" s="39">
        <f t="shared" ref="G15:M15" si="0">AVERAGE(G4:G13)</f>
        <v>63.2</v>
      </c>
      <c r="H15" s="39">
        <f t="shared" si="0"/>
        <v>83.3</v>
      </c>
      <c r="I15" s="39">
        <f t="shared" si="0"/>
        <v>41.8</v>
      </c>
      <c r="J15" s="22">
        <f t="shared" si="0"/>
        <v>1015.2099999999998</v>
      </c>
      <c r="K15" s="22">
        <f t="shared" si="0"/>
        <v>1010.8700000000001</v>
      </c>
      <c r="L15" s="22">
        <f t="shared" si="0"/>
        <v>167.3</v>
      </c>
      <c r="M15" s="22">
        <f t="shared" si="0"/>
        <v>913.6</v>
      </c>
      <c r="N15" s="22"/>
      <c r="O15" s="22">
        <f>SUM(O4:O13)</f>
        <v>1.5999999999999999</v>
      </c>
      <c r="P15" s="22">
        <f>AVERAGE(P4:P13)</f>
        <v>3.4099999999999993</v>
      </c>
      <c r="Q15" s="22">
        <f>AVERAGE(Q4:Q13)</f>
        <v>25.25</v>
      </c>
      <c r="R15" s="24"/>
    </row>
    <row r="16" spans="1:18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x14ac:dyDescent="0.25">
      <c r="A17" s="61">
        <v>11</v>
      </c>
      <c r="B17" s="62">
        <v>24.6</v>
      </c>
      <c r="C17" s="62">
        <v>30.7</v>
      </c>
      <c r="D17" s="80">
        <v>0.66666666666666663</v>
      </c>
      <c r="E17" s="62">
        <v>17.600000000000001</v>
      </c>
      <c r="F17" s="80">
        <v>0.20833333333333334</v>
      </c>
      <c r="G17" s="62">
        <v>61</v>
      </c>
      <c r="H17" s="62">
        <v>87</v>
      </c>
      <c r="I17" s="62">
        <v>43</v>
      </c>
      <c r="J17" s="62">
        <v>1018.4</v>
      </c>
      <c r="K17" s="62">
        <v>1014.9</v>
      </c>
      <c r="L17" s="62">
        <v>193</v>
      </c>
      <c r="M17" s="62">
        <v>847</v>
      </c>
      <c r="N17" s="62">
        <v>0</v>
      </c>
      <c r="O17" s="62">
        <v>0</v>
      </c>
      <c r="P17" s="62">
        <v>4.0999999999999996</v>
      </c>
      <c r="Q17" s="62">
        <v>24.1</v>
      </c>
      <c r="R17" s="63" t="s">
        <v>39</v>
      </c>
    </row>
    <row r="18" spans="1:18" x14ac:dyDescent="0.25">
      <c r="A18" s="73">
        <v>12</v>
      </c>
      <c r="B18" s="75">
        <v>25.5</v>
      </c>
      <c r="C18" s="75">
        <v>32.5</v>
      </c>
      <c r="D18" s="81">
        <v>0.60416666666666663</v>
      </c>
      <c r="E18" s="75">
        <v>18.7</v>
      </c>
      <c r="F18" s="81">
        <v>0.14583333333333334</v>
      </c>
      <c r="G18" s="75">
        <v>57</v>
      </c>
      <c r="H18" s="75">
        <v>81</v>
      </c>
      <c r="I18" s="75">
        <v>33</v>
      </c>
      <c r="J18" s="75">
        <v>1015.9</v>
      </c>
      <c r="K18" s="75">
        <v>1011.6</v>
      </c>
      <c r="L18" s="75">
        <v>189</v>
      </c>
      <c r="M18" s="75">
        <v>837</v>
      </c>
      <c r="N18" s="75">
        <v>0</v>
      </c>
      <c r="O18" s="75">
        <v>0</v>
      </c>
      <c r="P18" s="75">
        <v>4.9000000000000004</v>
      </c>
      <c r="Q18" s="75">
        <v>24.1</v>
      </c>
      <c r="R18" s="76" t="s">
        <v>34</v>
      </c>
    </row>
    <row r="19" spans="1:18" x14ac:dyDescent="0.25">
      <c r="A19" s="73">
        <v>13</v>
      </c>
      <c r="B19" s="75">
        <v>26.2</v>
      </c>
      <c r="C19" s="75">
        <v>33.4</v>
      </c>
      <c r="D19" s="81">
        <v>0.625</v>
      </c>
      <c r="E19" s="75">
        <v>19.7</v>
      </c>
      <c r="F19" s="81">
        <v>0.22916666666666666</v>
      </c>
      <c r="G19" s="75">
        <v>69</v>
      </c>
      <c r="H19" s="75">
        <v>89</v>
      </c>
      <c r="I19" s="75">
        <v>50</v>
      </c>
      <c r="J19" s="75">
        <v>1013.2</v>
      </c>
      <c r="K19" s="75">
        <v>1010.3</v>
      </c>
      <c r="L19" s="75">
        <v>194</v>
      </c>
      <c r="M19" s="75">
        <v>807</v>
      </c>
      <c r="N19" s="75">
        <v>0</v>
      </c>
      <c r="O19" s="75">
        <v>0</v>
      </c>
      <c r="P19" s="75">
        <v>4.7</v>
      </c>
      <c r="Q19" s="75">
        <v>24.1</v>
      </c>
      <c r="R19" s="76" t="s">
        <v>38</v>
      </c>
    </row>
    <row r="20" spans="1:18" x14ac:dyDescent="0.25">
      <c r="A20" s="73">
        <v>14</v>
      </c>
      <c r="B20" s="75">
        <v>25.9</v>
      </c>
      <c r="C20" s="75">
        <v>31.2</v>
      </c>
      <c r="D20" s="81">
        <v>0.66666666666666663</v>
      </c>
      <c r="E20" s="75">
        <v>21.7</v>
      </c>
      <c r="F20" s="81">
        <v>0.99930555555555556</v>
      </c>
      <c r="G20" s="75">
        <v>73</v>
      </c>
      <c r="H20" s="75">
        <v>92</v>
      </c>
      <c r="I20" s="75">
        <v>51</v>
      </c>
      <c r="J20" s="75">
        <v>1014.7</v>
      </c>
      <c r="K20" s="75">
        <v>1010.7</v>
      </c>
      <c r="L20" s="75">
        <v>155</v>
      </c>
      <c r="M20" s="75">
        <v>793</v>
      </c>
      <c r="N20" s="75">
        <v>56.4</v>
      </c>
      <c r="O20" s="75">
        <v>7.4</v>
      </c>
      <c r="P20" s="75">
        <v>4.9000000000000004</v>
      </c>
      <c r="Q20" s="75">
        <v>27.4</v>
      </c>
      <c r="R20" s="76" t="s">
        <v>0</v>
      </c>
    </row>
    <row r="21" spans="1:18" x14ac:dyDescent="0.25">
      <c r="A21" s="73">
        <v>15</v>
      </c>
      <c r="B21" s="75">
        <v>24.7</v>
      </c>
      <c r="C21" s="75">
        <v>30.2</v>
      </c>
      <c r="D21" s="81">
        <v>0.6875</v>
      </c>
      <c r="E21" s="75">
        <v>20.100000000000001</v>
      </c>
      <c r="F21" s="81">
        <v>0.16666666666666666</v>
      </c>
      <c r="G21" s="75">
        <v>80</v>
      </c>
      <c r="H21" s="75">
        <v>96</v>
      </c>
      <c r="I21" s="75">
        <v>60</v>
      </c>
      <c r="J21" s="75">
        <v>1015.2</v>
      </c>
      <c r="K21" s="75">
        <v>1012.9</v>
      </c>
      <c r="L21" s="75">
        <v>172</v>
      </c>
      <c r="M21" s="75">
        <v>879</v>
      </c>
      <c r="N21" s="75">
        <v>3</v>
      </c>
      <c r="O21" s="75">
        <v>2.2000000000000002</v>
      </c>
      <c r="P21" s="75">
        <v>2.4</v>
      </c>
      <c r="Q21" s="75">
        <v>19.2</v>
      </c>
      <c r="R21" s="76" t="s">
        <v>36</v>
      </c>
    </row>
    <row r="22" spans="1:18" x14ac:dyDescent="0.25">
      <c r="A22" s="73">
        <v>16</v>
      </c>
      <c r="B22" s="75">
        <v>26.7</v>
      </c>
      <c r="C22" s="75">
        <v>32.4</v>
      </c>
      <c r="D22" s="81">
        <v>0.66666666666666663</v>
      </c>
      <c r="E22" s="75">
        <v>21.6</v>
      </c>
      <c r="F22" s="81">
        <v>0.25</v>
      </c>
      <c r="G22" s="75">
        <v>75</v>
      </c>
      <c r="H22" s="75">
        <v>93</v>
      </c>
      <c r="I22" s="75">
        <v>57</v>
      </c>
      <c r="J22" s="75">
        <v>1015</v>
      </c>
      <c r="K22" s="75">
        <v>1009.9</v>
      </c>
      <c r="L22" s="75">
        <v>159</v>
      </c>
      <c r="M22" s="75">
        <v>798</v>
      </c>
      <c r="N22" s="75">
        <v>0</v>
      </c>
      <c r="O22" s="75">
        <v>0</v>
      </c>
      <c r="P22" s="75">
        <v>2.5</v>
      </c>
      <c r="Q22" s="75">
        <v>19.2</v>
      </c>
      <c r="R22" s="76" t="s">
        <v>35</v>
      </c>
    </row>
    <row r="23" spans="1:18" x14ac:dyDescent="0.25">
      <c r="A23" s="73">
        <v>17</v>
      </c>
      <c r="B23" s="75">
        <v>26.2</v>
      </c>
      <c r="C23" s="75">
        <v>31.8</v>
      </c>
      <c r="D23" s="81">
        <v>0.58333333333333337</v>
      </c>
      <c r="E23" s="75">
        <v>21.6</v>
      </c>
      <c r="F23" s="81">
        <v>0.25</v>
      </c>
      <c r="G23" s="75">
        <v>67</v>
      </c>
      <c r="H23" s="75">
        <v>92</v>
      </c>
      <c r="I23" s="75">
        <v>47</v>
      </c>
      <c r="J23" s="75">
        <v>1015.7</v>
      </c>
      <c r="K23" s="75">
        <v>1012.1</v>
      </c>
      <c r="L23" s="75">
        <v>209</v>
      </c>
      <c r="M23" s="75">
        <v>907</v>
      </c>
      <c r="N23" s="75">
        <v>0</v>
      </c>
      <c r="O23" s="75">
        <v>0</v>
      </c>
      <c r="P23" s="75">
        <v>5.8</v>
      </c>
      <c r="Q23" s="75">
        <v>27.4</v>
      </c>
      <c r="R23" s="76" t="s">
        <v>33</v>
      </c>
    </row>
    <row r="24" spans="1:18" x14ac:dyDescent="0.25">
      <c r="A24" s="73">
        <v>18</v>
      </c>
      <c r="B24" s="75">
        <v>24.6</v>
      </c>
      <c r="C24" s="75">
        <v>29</v>
      </c>
      <c r="D24" s="81">
        <v>0.64583333333333337</v>
      </c>
      <c r="E24" s="75">
        <v>20.5</v>
      </c>
      <c r="F24" s="81">
        <v>0.99930555555555556</v>
      </c>
      <c r="G24" s="75">
        <v>51</v>
      </c>
      <c r="H24" s="75">
        <v>74</v>
      </c>
      <c r="I24" s="75">
        <v>35</v>
      </c>
      <c r="J24" s="75">
        <v>1020.7</v>
      </c>
      <c r="K24" s="75">
        <v>1016</v>
      </c>
      <c r="L24" s="75">
        <v>204</v>
      </c>
      <c r="M24" s="75">
        <v>907</v>
      </c>
      <c r="N24" s="75">
        <v>0</v>
      </c>
      <c r="O24" s="75">
        <v>0</v>
      </c>
      <c r="P24" s="75">
        <v>5.0999999999999996</v>
      </c>
      <c r="Q24" s="75">
        <v>29</v>
      </c>
      <c r="R24" s="76" t="s">
        <v>5</v>
      </c>
    </row>
    <row r="25" spans="1:18" x14ac:dyDescent="0.25">
      <c r="A25" s="73">
        <v>19</v>
      </c>
      <c r="B25" s="75">
        <v>24.4</v>
      </c>
      <c r="C25" s="75">
        <v>30.9</v>
      </c>
      <c r="D25" s="81">
        <v>0.70833333333333337</v>
      </c>
      <c r="E25" s="75">
        <v>16.7</v>
      </c>
      <c r="F25" s="81">
        <v>0.25</v>
      </c>
      <c r="G25" s="75">
        <v>54</v>
      </c>
      <c r="H25" s="75">
        <v>75</v>
      </c>
      <c r="I25" s="75">
        <v>39</v>
      </c>
      <c r="J25" s="75">
        <v>1021.5</v>
      </c>
      <c r="K25" s="75">
        <v>1017.7</v>
      </c>
      <c r="L25" s="75">
        <v>200</v>
      </c>
      <c r="M25" s="75">
        <v>851</v>
      </c>
      <c r="N25" s="75">
        <v>0</v>
      </c>
      <c r="O25" s="75">
        <v>0</v>
      </c>
      <c r="P25" s="75">
        <v>2</v>
      </c>
      <c r="Q25" s="75">
        <v>19.2</v>
      </c>
      <c r="R25" s="76" t="s">
        <v>36</v>
      </c>
    </row>
    <row r="26" spans="1:18" x14ac:dyDescent="0.25">
      <c r="A26" s="69">
        <v>20</v>
      </c>
      <c r="B26" s="71">
        <v>26.2</v>
      </c>
      <c r="C26" s="71">
        <v>33.4</v>
      </c>
      <c r="D26" s="82">
        <v>0.6875</v>
      </c>
      <c r="E26" s="71">
        <v>18.399999999999999</v>
      </c>
      <c r="F26" s="82">
        <v>0.25</v>
      </c>
      <c r="G26" s="71">
        <v>55</v>
      </c>
      <c r="H26" s="71">
        <v>77</v>
      </c>
      <c r="I26" s="71">
        <v>35</v>
      </c>
      <c r="J26" s="71">
        <v>1018.4</v>
      </c>
      <c r="K26" s="71">
        <v>1013.6</v>
      </c>
      <c r="L26" s="71">
        <v>197</v>
      </c>
      <c r="M26" s="71">
        <v>838</v>
      </c>
      <c r="N26" s="71">
        <v>0</v>
      </c>
      <c r="O26" s="71">
        <v>0</v>
      </c>
      <c r="P26" s="71">
        <v>2.6</v>
      </c>
      <c r="Q26" s="71">
        <v>29</v>
      </c>
      <c r="R26" s="72" t="s">
        <v>34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25.499999999999996</v>
      </c>
      <c r="C28" s="22">
        <f>AVERAGE(C17:C26)</f>
        <v>31.55</v>
      </c>
      <c r="D28" s="22"/>
      <c r="E28" s="22">
        <f>AVERAGE(E17:E26)</f>
        <v>19.66</v>
      </c>
      <c r="F28" s="22"/>
      <c r="G28" s="39">
        <f t="shared" ref="G28:M28" si="1">AVERAGE(G17:G26)</f>
        <v>64.2</v>
      </c>
      <c r="H28" s="39">
        <f t="shared" si="1"/>
        <v>85.6</v>
      </c>
      <c r="I28" s="39">
        <f t="shared" si="1"/>
        <v>45</v>
      </c>
      <c r="J28" s="22">
        <f t="shared" si="1"/>
        <v>1016.8699999999999</v>
      </c>
      <c r="K28" s="22">
        <f t="shared" si="1"/>
        <v>1012.97</v>
      </c>
      <c r="L28" s="22">
        <f t="shared" si="1"/>
        <v>187.2</v>
      </c>
      <c r="M28" s="22">
        <f t="shared" si="1"/>
        <v>846.4</v>
      </c>
      <c r="N28" s="22"/>
      <c r="O28" s="22">
        <f>SUM(O17:O26)</f>
        <v>9.6000000000000014</v>
      </c>
      <c r="P28" s="22">
        <f>AVERAGE(P17:P26)</f>
        <v>3.9</v>
      </c>
      <c r="Q28" s="22">
        <f>AVERAGE(Q17:Q26)</f>
        <v>24.270000000000003</v>
      </c>
      <c r="R28" s="24"/>
    </row>
    <row r="29" spans="1:18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x14ac:dyDescent="0.25">
      <c r="A30" s="61">
        <v>21</v>
      </c>
      <c r="B30" s="62">
        <v>27.1</v>
      </c>
      <c r="C30" s="62">
        <v>33.9</v>
      </c>
      <c r="D30" s="80">
        <v>0.72916666666666663</v>
      </c>
      <c r="E30" s="62">
        <v>20.2</v>
      </c>
      <c r="F30" s="80">
        <v>0.25</v>
      </c>
      <c r="G30" s="62">
        <v>64</v>
      </c>
      <c r="H30" s="62">
        <v>90</v>
      </c>
      <c r="I30" s="62">
        <v>38</v>
      </c>
      <c r="J30" s="62">
        <v>1014.4</v>
      </c>
      <c r="K30" s="62">
        <v>1011.2</v>
      </c>
      <c r="L30" s="62">
        <v>194</v>
      </c>
      <c r="M30" s="62">
        <v>819</v>
      </c>
      <c r="N30" s="62">
        <v>0</v>
      </c>
      <c r="O30" s="62">
        <v>0</v>
      </c>
      <c r="P30" s="62">
        <v>3</v>
      </c>
      <c r="Q30" s="62">
        <v>17.7</v>
      </c>
      <c r="R30" s="63" t="s">
        <v>36</v>
      </c>
    </row>
    <row r="31" spans="1:18" x14ac:dyDescent="0.25">
      <c r="A31" s="73">
        <v>22</v>
      </c>
      <c r="B31" s="75">
        <v>28.7</v>
      </c>
      <c r="C31" s="75">
        <v>35.200000000000003</v>
      </c>
      <c r="D31" s="81">
        <v>0.70833333333333337</v>
      </c>
      <c r="E31" s="75">
        <v>22.7</v>
      </c>
      <c r="F31" s="81">
        <v>0.27083333333333331</v>
      </c>
      <c r="G31" s="75">
        <v>64</v>
      </c>
      <c r="H31" s="75">
        <v>88</v>
      </c>
      <c r="I31" s="75">
        <v>40</v>
      </c>
      <c r="J31" s="75">
        <v>1015.4</v>
      </c>
      <c r="K31" s="75">
        <v>1012</v>
      </c>
      <c r="L31" s="75">
        <v>191</v>
      </c>
      <c r="M31" s="75">
        <v>793</v>
      </c>
      <c r="N31" s="75">
        <v>0</v>
      </c>
      <c r="O31" s="75">
        <v>0</v>
      </c>
      <c r="P31" s="75">
        <v>2.2000000000000002</v>
      </c>
      <c r="Q31" s="75">
        <v>24.1</v>
      </c>
      <c r="R31" s="76" t="s">
        <v>37</v>
      </c>
    </row>
    <row r="32" spans="1:18" x14ac:dyDescent="0.25">
      <c r="A32" s="73">
        <v>23</v>
      </c>
      <c r="B32" s="75">
        <v>29.2</v>
      </c>
      <c r="C32" s="75">
        <v>35.4</v>
      </c>
      <c r="D32" s="81">
        <v>0.6875</v>
      </c>
      <c r="E32" s="75">
        <v>23.4</v>
      </c>
      <c r="F32" s="81">
        <v>0.27083333333333331</v>
      </c>
      <c r="G32" s="75">
        <v>61</v>
      </c>
      <c r="H32" s="75">
        <v>77</v>
      </c>
      <c r="I32" s="75">
        <v>46</v>
      </c>
      <c r="J32" s="75">
        <v>1014.8</v>
      </c>
      <c r="K32" s="75">
        <v>1010.7</v>
      </c>
      <c r="L32" s="75">
        <v>193</v>
      </c>
      <c r="M32" s="75">
        <v>826</v>
      </c>
      <c r="N32" s="75">
        <v>0</v>
      </c>
      <c r="O32" s="75">
        <v>0</v>
      </c>
      <c r="P32" s="75">
        <v>6</v>
      </c>
      <c r="Q32" s="75">
        <v>27.4</v>
      </c>
      <c r="R32" s="76" t="s">
        <v>36</v>
      </c>
    </row>
    <row r="33" spans="1:27" x14ac:dyDescent="0.25">
      <c r="A33" s="73">
        <v>24</v>
      </c>
      <c r="B33" s="75">
        <v>29.3</v>
      </c>
      <c r="C33" s="75">
        <v>35.700000000000003</v>
      </c>
      <c r="D33" s="81">
        <v>0.72916666666666663</v>
      </c>
      <c r="E33" s="75">
        <v>23.8</v>
      </c>
      <c r="F33" s="81">
        <v>0.25</v>
      </c>
      <c r="G33" s="75">
        <v>68</v>
      </c>
      <c r="H33" s="75">
        <v>91</v>
      </c>
      <c r="I33" s="75">
        <v>46</v>
      </c>
      <c r="J33" s="75">
        <v>1014.1</v>
      </c>
      <c r="K33" s="75">
        <v>1009.8</v>
      </c>
      <c r="L33" s="75">
        <v>190</v>
      </c>
      <c r="M33" s="75">
        <v>798</v>
      </c>
      <c r="N33" s="75">
        <v>0</v>
      </c>
      <c r="O33" s="75">
        <v>0</v>
      </c>
      <c r="P33" s="75">
        <v>3.3</v>
      </c>
      <c r="Q33" s="75">
        <v>17.7</v>
      </c>
      <c r="R33" s="76" t="s">
        <v>33</v>
      </c>
    </row>
    <row r="34" spans="1:27" ht="15" customHeight="1" x14ac:dyDescent="0.25">
      <c r="A34" s="73">
        <v>25</v>
      </c>
      <c r="B34" s="75">
        <v>25.7</v>
      </c>
      <c r="C34" s="75">
        <v>30.1</v>
      </c>
      <c r="D34" s="81">
        <v>0.5625</v>
      </c>
      <c r="E34" s="75">
        <v>22.7</v>
      </c>
      <c r="F34" s="81">
        <v>0.22916666666666666</v>
      </c>
      <c r="G34" s="75">
        <v>76</v>
      </c>
      <c r="H34" s="75">
        <v>90</v>
      </c>
      <c r="I34" s="75">
        <v>60</v>
      </c>
      <c r="J34" s="75">
        <v>1011</v>
      </c>
      <c r="K34" s="75">
        <v>1008.8</v>
      </c>
      <c r="L34" s="75">
        <v>93</v>
      </c>
      <c r="M34" s="75">
        <v>687</v>
      </c>
      <c r="N34" s="75">
        <v>0</v>
      </c>
      <c r="O34" s="75">
        <v>0</v>
      </c>
      <c r="P34" s="75">
        <v>4</v>
      </c>
      <c r="Q34" s="75">
        <v>22.5</v>
      </c>
      <c r="R34" s="76" t="s">
        <v>6</v>
      </c>
    </row>
    <row r="35" spans="1:27" ht="15" customHeight="1" x14ac:dyDescent="0.25">
      <c r="A35" s="73">
        <v>26</v>
      </c>
      <c r="B35" s="75">
        <v>25.9</v>
      </c>
      <c r="C35" s="75">
        <v>32.200000000000003</v>
      </c>
      <c r="D35" s="81">
        <v>0.6875</v>
      </c>
      <c r="E35" s="75">
        <v>20.9</v>
      </c>
      <c r="F35" s="81">
        <v>0.16666666666666666</v>
      </c>
      <c r="G35" s="75">
        <v>75</v>
      </c>
      <c r="H35" s="75">
        <v>92</v>
      </c>
      <c r="I35" s="75">
        <v>54</v>
      </c>
      <c r="J35" s="75">
        <v>1013</v>
      </c>
      <c r="K35" s="75">
        <v>1009.5</v>
      </c>
      <c r="L35" s="75">
        <v>197</v>
      </c>
      <c r="M35" s="75">
        <v>947</v>
      </c>
      <c r="N35" s="75">
        <v>0</v>
      </c>
      <c r="O35" s="75">
        <v>0</v>
      </c>
      <c r="P35" s="75">
        <v>4.0999999999999996</v>
      </c>
      <c r="Q35" s="75">
        <v>22.5</v>
      </c>
      <c r="R35" s="76" t="s">
        <v>39</v>
      </c>
    </row>
    <row r="36" spans="1:27" ht="15" customHeight="1" x14ac:dyDescent="0.25">
      <c r="A36" s="73">
        <v>27</v>
      </c>
      <c r="B36" s="75">
        <v>25.9</v>
      </c>
      <c r="C36" s="75">
        <v>31.4</v>
      </c>
      <c r="D36" s="81">
        <v>0.60416666666666663</v>
      </c>
      <c r="E36" s="75">
        <v>22.2</v>
      </c>
      <c r="F36" s="81">
        <v>0.1875</v>
      </c>
      <c r="G36" s="75">
        <v>75</v>
      </c>
      <c r="H36" s="75">
        <v>89</v>
      </c>
      <c r="I36" s="75">
        <v>56</v>
      </c>
      <c r="J36" s="75">
        <v>1009.6</v>
      </c>
      <c r="K36" s="75">
        <v>1005.2</v>
      </c>
      <c r="L36" s="75">
        <v>172</v>
      </c>
      <c r="M36" s="75">
        <v>956</v>
      </c>
      <c r="N36" s="75">
        <v>16.8</v>
      </c>
      <c r="O36" s="75">
        <v>1.4</v>
      </c>
      <c r="P36" s="75">
        <v>5.4</v>
      </c>
      <c r="Q36" s="75">
        <v>29</v>
      </c>
      <c r="R36" s="76" t="s">
        <v>37</v>
      </c>
      <c r="X36" s="84" t="s">
        <v>13</v>
      </c>
      <c r="Y36" s="85"/>
      <c r="Z36" s="86"/>
      <c r="AA36" s="43">
        <v>12</v>
      </c>
    </row>
    <row r="37" spans="1:27" x14ac:dyDescent="0.25">
      <c r="A37" s="73">
        <v>28</v>
      </c>
      <c r="B37" s="75">
        <v>23.9</v>
      </c>
      <c r="C37" s="75">
        <v>31.1</v>
      </c>
      <c r="D37" s="81">
        <v>0.52083333333333337</v>
      </c>
      <c r="E37" s="75">
        <v>18</v>
      </c>
      <c r="F37" s="81">
        <v>0.99930555555555556</v>
      </c>
      <c r="G37" s="75">
        <v>78</v>
      </c>
      <c r="H37" s="75">
        <v>93</v>
      </c>
      <c r="I37" s="75">
        <v>51</v>
      </c>
      <c r="J37" s="75">
        <v>1005.2</v>
      </c>
      <c r="K37" s="75">
        <v>997.7</v>
      </c>
      <c r="L37" s="75">
        <v>95</v>
      </c>
      <c r="M37" s="75">
        <v>835</v>
      </c>
      <c r="N37" s="75">
        <v>133.1</v>
      </c>
      <c r="O37" s="75">
        <v>10</v>
      </c>
      <c r="P37" s="75">
        <v>4.3</v>
      </c>
      <c r="Q37" s="75">
        <v>41.7</v>
      </c>
      <c r="R37" s="76" t="s">
        <v>39</v>
      </c>
      <c r="X37" s="84" t="s">
        <v>14</v>
      </c>
      <c r="Y37" s="85"/>
      <c r="Z37" s="86"/>
      <c r="AA37" s="43">
        <v>16</v>
      </c>
    </row>
    <row r="38" spans="1:27" x14ac:dyDescent="0.25">
      <c r="A38" s="73">
        <v>29</v>
      </c>
      <c r="B38" s="75">
        <v>23</v>
      </c>
      <c r="C38" s="75">
        <v>29.6</v>
      </c>
      <c r="D38" s="81">
        <v>0.64583333333333337</v>
      </c>
      <c r="E38" s="75">
        <v>16.899999999999999</v>
      </c>
      <c r="F38" s="81">
        <v>0.22916666666666666</v>
      </c>
      <c r="G38" s="75">
        <v>65</v>
      </c>
      <c r="H38" s="75">
        <v>95</v>
      </c>
      <c r="I38" s="75">
        <v>34</v>
      </c>
      <c r="J38" s="75">
        <v>1004.9</v>
      </c>
      <c r="K38" s="75">
        <v>997.5</v>
      </c>
      <c r="L38" s="75">
        <v>214</v>
      </c>
      <c r="M38" s="75">
        <v>905</v>
      </c>
      <c r="N38" s="75">
        <v>0</v>
      </c>
      <c r="O38" s="75">
        <v>0</v>
      </c>
      <c r="P38" s="75">
        <v>5.6</v>
      </c>
      <c r="Q38" s="75">
        <v>48.3</v>
      </c>
      <c r="R38" s="76" t="s">
        <v>37</v>
      </c>
      <c r="X38" s="87" t="s">
        <v>9</v>
      </c>
      <c r="Y38" s="87"/>
      <c r="Z38" s="87"/>
      <c r="AA38" s="43">
        <v>6</v>
      </c>
    </row>
    <row r="39" spans="1:27" x14ac:dyDescent="0.25">
      <c r="A39" s="69">
        <v>30</v>
      </c>
      <c r="B39" s="71">
        <v>22.1</v>
      </c>
      <c r="C39" s="71">
        <v>26</v>
      </c>
      <c r="D39" s="82">
        <v>0.5625</v>
      </c>
      <c r="E39" s="71">
        <v>16.7</v>
      </c>
      <c r="F39" s="82">
        <v>0.22916666666666666</v>
      </c>
      <c r="G39" s="71">
        <v>59</v>
      </c>
      <c r="H39" s="71">
        <v>81</v>
      </c>
      <c r="I39" s="71">
        <v>45</v>
      </c>
      <c r="J39" s="71">
        <v>1008.6</v>
      </c>
      <c r="K39" s="71">
        <v>1005</v>
      </c>
      <c r="L39" s="71">
        <v>111</v>
      </c>
      <c r="M39" s="71">
        <v>603</v>
      </c>
      <c r="N39" s="71">
        <v>0</v>
      </c>
      <c r="O39" s="71">
        <v>0</v>
      </c>
      <c r="P39" s="71">
        <v>2.9</v>
      </c>
      <c r="Q39" s="71">
        <v>22.5</v>
      </c>
      <c r="R39" s="72" t="s">
        <v>39</v>
      </c>
      <c r="X39" s="6" t="s">
        <v>10</v>
      </c>
      <c r="Y39" s="25">
        <v>10</v>
      </c>
      <c r="Z39" s="43" t="s">
        <v>11</v>
      </c>
      <c r="AA39" s="7">
        <v>42914</v>
      </c>
    </row>
    <row r="40" spans="1:27" x14ac:dyDescent="0.25">
      <c r="A40" s="77"/>
      <c r="B40" s="4"/>
      <c r="C40" s="4"/>
      <c r="D40" s="78"/>
      <c r="E40" s="4"/>
      <c r="F40" s="78"/>
      <c r="G40" s="4"/>
      <c r="H40" s="4"/>
      <c r="I40" s="4"/>
      <c r="J40" s="78"/>
      <c r="K40" s="4"/>
      <c r="L40" s="4"/>
      <c r="M40" s="4"/>
      <c r="N40" s="4"/>
      <c r="O40" s="4"/>
      <c r="P40" s="4"/>
      <c r="Q40" s="4"/>
      <c r="R40" s="79"/>
    </row>
    <row r="41" spans="1:27" x14ac:dyDescent="0.25">
      <c r="A41" s="1"/>
      <c r="B41" s="22">
        <f>AVERAGE(B30:B39)</f>
        <v>26.080000000000002</v>
      </c>
      <c r="C41" s="22">
        <f>AVERAGE(C30:C39)</f>
        <v>32.06</v>
      </c>
      <c r="D41" s="22"/>
      <c r="E41" s="22">
        <f>AVERAGE(E30:E39)</f>
        <v>20.749999999999996</v>
      </c>
      <c r="F41" s="23"/>
      <c r="G41" s="39">
        <f t="shared" ref="G41:M41" si="2">AVERAGE(G30:G39)</f>
        <v>68.5</v>
      </c>
      <c r="H41" s="39">
        <f t="shared" si="2"/>
        <v>88.6</v>
      </c>
      <c r="I41" s="39">
        <f t="shared" si="2"/>
        <v>47</v>
      </c>
      <c r="J41" s="22">
        <f t="shared" si="2"/>
        <v>1011.1</v>
      </c>
      <c r="K41" s="22">
        <f t="shared" si="2"/>
        <v>1006.74</v>
      </c>
      <c r="L41" s="22">
        <f t="shared" si="2"/>
        <v>165</v>
      </c>
      <c r="M41" s="22">
        <f t="shared" si="2"/>
        <v>816.9</v>
      </c>
      <c r="N41" s="40"/>
      <c r="O41" s="22">
        <f>SUM(O30:O39)</f>
        <v>11.4</v>
      </c>
      <c r="P41" s="22">
        <f>AVERAGE(P30:P39)</f>
        <v>4.08</v>
      </c>
      <c r="Q41" s="22">
        <f>AVERAGE(Q30:Q39)</f>
        <v>27.339999999999996</v>
      </c>
      <c r="R41" s="34"/>
    </row>
    <row r="42" spans="1:27" x14ac:dyDescent="0.25">
      <c r="A42" s="2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17"/>
      <c r="M42" s="17"/>
      <c r="N42" s="17"/>
      <c r="O42" s="17"/>
      <c r="P42" s="17"/>
      <c r="Q42" s="17"/>
      <c r="R42" s="18"/>
    </row>
    <row r="43" spans="1:27" x14ac:dyDescent="0.25">
      <c r="A43" s="2"/>
      <c r="B43" s="5">
        <f>AVERAGE(B4:B13,B17:B26,B30:B39)</f>
        <v>24.919999999999998</v>
      </c>
      <c r="C43" s="5">
        <f>AVERAGE(C4:C13,C17:C26,C30:C39)</f>
        <v>30.99</v>
      </c>
      <c r="D43" s="3"/>
      <c r="E43" s="5">
        <f>AVERAGE(E4:E13,E17:E26,E30:E39)</f>
        <v>19.233333333333331</v>
      </c>
      <c r="F43" s="3"/>
      <c r="G43" s="41">
        <f t="shared" ref="G43:M43" si="3">AVERAGE(G4:G13,G17:G26,G30:G39)</f>
        <v>65.3</v>
      </c>
      <c r="H43" s="41">
        <f t="shared" si="3"/>
        <v>85.833333333333329</v>
      </c>
      <c r="I43" s="41">
        <f t="shared" si="3"/>
        <v>44.6</v>
      </c>
      <c r="J43" s="5">
        <f t="shared" si="3"/>
        <v>1014.3933333333334</v>
      </c>
      <c r="K43" s="5">
        <f t="shared" si="3"/>
        <v>1010.1933333333333</v>
      </c>
      <c r="L43" s="5">
        <f t="shared" si="3"/>
        <v>173.16666666666666</v>
      </c>
      <c r="M43" s="5">
        <f t="shared" si="3"/>
        <v>858.9666666666667</v>
      </c>
      <c r="N43" s="36"/>
      <c r="O43" s="5">
        <f>SUM(O4:O13,O17:O26,O30:O39)</f>
        <v>22.6</v>
      </c>
      <c r="P43" s="5">
        <f>AVERAGE(P4:P13,P17:P26,P30:P39)</f>
        <v>3.796666666666666</v>
      </c>
      <c r="Q43" s="5">
        <f>AVERAGE(Q4:Q13,Q17:Q26,Q30:Q39)</f>
        <v>25.62</v>
      </c>
      <c r="R43" s="37"/>
    </row>
    <row r="46" spans="1:27" x14ac:dyDescent="0.25">
      <c r="I46" s="4"/>
      <c r="J46" s="4"/>
      <c r="K46" s="4"/>
    </row>
    <row r="47" spans="1:27" x14ac:dyDescent="0.25">
      <c r="I47" s="8"/>
      <c r="J47" s="4"/>
      <c r="K47" s="4"/>
      <c r="L47" s="4"/>
      <c r="M47" s="4"/>
    </row>
    <row r="48" spans="1:27" x14ac:dyDescent="0.25">
      <c r="I48" s="8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4"/>
      <c r="J51" s="4"/>
      <c r="K51" s="4"/>
      <c r="L51" s="4"/>
      <c r="M51" s="4"/>
    </row>
    <row r="52" spans="9:13" x14ac:dyDescent="0.25">
      <c r="L52" s="4"/>
      <c r="M52" s="4"/>
    </row>
  </sheetData>
  <mergeCells count="21">
    <mergeCell ref="F1:F2"/>
    <mergeCell ref="A1:A2"/>
    <mergeCell ref="B1:B2"/>
    <mergeCell ref="C1:C2"/>
    <mergeCell ref="D1:D2"/>
    <mergeCell ref="E1:E2"/>
    <mergeCell ref="X36:Z36"/>
    <mergeCell ref="X37:Z37"/>
    <mergeCell ref="X38:Z38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selection activeCell="T38" sqref="T38"/>
    </sheetView>
  </sheetViews>
  <sheetFormatPr defaultRowHeight="15" x14ac:dyDescent="0.25"/>
  <cols>
    <col min="1" max="2" width="10.7109375" customWidth="1"/>
    <col min="3" max="3" width="10.28515625" customWidth="1"/>
    <col min="4" max="4" width="10.7109375" customWidth="1"/>
    <col min="5" max="5" width="10" customWidth="1"/>
    <col min="6" max="6" width="10.7109375" customWidth="1"/>
    <col min="7" max="7" width="8.5703125" customWidth="1"/>
    <col min="8" max="8" width="7.7109375" customWidth="1"/>
    <col min="9" max="9" width="7.28515625" customWidth="1"/>
    <col min="10" max="10" width="9.7109375" customWidth="1"/>
    <col min="11" max="11" width="9.140625" customWidth="1"/>
    <col min="12" max="15" width="10.7109375" customWidth="1"/>
    <col min="16" max="16" width="9.85546875" customWidth="1"/>
    <col min="17" max="17" width="10" customWidth="1"/>
    <col min="18" max="18" width="8.140625" customWidth="1"/>
    <col min="19" max="29" width="10.7109375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42"/>
      <c r="B3" s="38"/>
      <c r="C3" s="38"/>
      <c r="D3" s="38"/>
      <c r="E3" s="38"/>
      <c r="F3" s="38"/>
      <c r="G3" s="38"/>
      <c r="H3" s="38"/>
      <c r="I3" s="38"/>
      <c r="J3" s="38"/>
      <c r="K3" s="38"/>
      <c r="L3" s="27"/>
      <c r="M3" s="27"/>
      <c r="N3" s="27"/>
      <c r="O3" s="27"/>
      <c r="P3" s="27"/>
      <c r="Q3" s="27"/>
      <c r="R3" s="28"/>
    </row>
    <row r="4" spans="1:18" ht="15" customHeight="1" x14ac:dyDescent="0.25">
      <c r="A4" s="61">
        <v>1</v>
      </c>
      <c r="B4" s="62">
        <v>22.3</v>
      </c>
      <c r="C4" s="62">
        <v>28.2</v>
      </c>
      <c r="D4" s="80">
        <v>0.625</v>
      </c>
      <c r="E4" s="62">
        <v>16.2</v>
      </c>
      <c r="F4" s="80">
        <v>0.1875</v>
      </c>
      <c r="G4" s="62">
        <v>59</v>
      </c>
      <c r="H4" s="62">
        <v>76</v>
      </c>
      <c r="I4" s="62">
        <v>42</v>
      </c>
      <c r="J4" s="62">
        <v>1012</v>
      </c>
      <c r="K4" s="62">
        <v>1008.4</v>
      </c>
      <c r="L4" s="62">
        <v>179</v>
      </c>
      <c r="M4" s="62">
        <v>998</v>
      </c>
      <c r="N4" s="62">
        <v>0</v>
      </c>
      <c r="O4" s="62">
        <v>0</v>
      </c>
      <c r="P4" s="62">
        <v>4.5</v>
      </c>
      <c r="Q4" s="62">
        <v>24.1</v>
      </c>
      <c r="R4" s="63" t="s">
        <v>35</v>
      </c>
    </row>
    <row r="5" spans="1:18" ht="15" customHeight="1" x14ac:dyDescent="0.25">
      <c r="A5" s="73">
        <v>2</v>
      </c>
      <c r="B5" s="75">
        <v>22.6</v>
      </c>
      <c r="C5" s="75">
        <v>28.9</v>
      </c>
      <c r="D5" s="81">
        <v>0.64583333333333337</v>
      </c>
      <c r="E5" s="75">
        <v>15.6</v>
      </c>
      <c r="F5" s="81">
        <v>0.25</v>
      </c>
      <c r="G5" s="75">
        <v>64</v>
      </c>
      <c r="H5" s="75">
        <v>86</v>
      </c>
      <c r="I5" s="75">
        <v>45</v>
      </c>
      <c r="J5" s="75">
        <v>1014.9</v>
      </c>
      <c r="K5" s="75">
        <v>1012</v>
      </c>
      <c r="L5" s="75">
        <v>185</v>
      </c>
      <c r="M5" s="75">
        <v>1035</v>
      </c>
      <c r="N5" s="75">
        <v>0</v>
      </c>
      <c r="O5" s="75">
        <v>0</v>
      </c>
      <c r="P5" s="75">
        <v>4</v>
      </c>
      <c r="Q5" s="75">
        <v>27.4</v>
      </c>
      <c r="R5" s="76" t="s">
        <v>36</v>
      </c>
    </row>
    <row r="6" spans="1:18" ht="15" customHeight="1" x14ac:dyDescent="0.25">
      <c r="A6" s="73">
        <v>3</v>
      </c>
      <c r="B6" s="75">
        <v>25.2</v>
      </c>
      <c r="C6" s="75">
        <v>32</v>
      </c>
      <c r="D6" s="81">
        <v>0.66666666666666663</v>
      </c>
      <c r="E6" s="75">
        <v>18.100000000000001</v>
      </c>
      <c r="F6" s="81">
        <v>0.25</v>
      </c>
      <c r="G6" s="75">
        <v>58</v>
      </c>
      <c r="H6" s="75">
        <v>85</v>
      </c>
      <c r="I6" s="75">
        <v>38</v>
      </c>
      <c r="J6" s="75">
        <v>1017.2</v>
      </c>
      <c r="K6" s="75">
        <v>1014.8</v>
      </c>
      <c r="L6" s="75">
        <v>208</v>
      </c>
      <c r="M6" s="75">
        <v>914</v>
      </c>
      <c r="N6" s="75">
        <v>0</v>
      </c>
      <c r="O6" s="75">
        <v>0</v>
      </c>
      <c r="P6" s="75">
        <v>4.4000000000000004</v>
      </c>
      <c r="Q6" s="75">
        <v>25.7</v>
      </c>
      <c r="R6" s="76" t="s">
        <v>37</v>
      </c>
    </row>
    <row r="7" spans="1:18" ht="15" customHeight="1" x14ac:dyDescent="0.25">
      <c r="A7" s="73">
        <v>4</v>
      </c>
      <c r="B7" s="75">
        <v>25</v>
      </c>
      <c r="C7" s="75">
        <v>30.5</v>
      </c>
      <c r="D7" s="81">
        <v>0.60416666666666663</v>
      </c>
      <c r="E7" s="75">
        <v>19.2</v>
      </c>
      <c r="F7" s="81">
        <v>0.16666666666666666</v>
      </c>
      <c r="G7" s="75">
        <v>65</v>
      </c>
      <c r="H7" s="75">
        <v>89</v>
      </c>
      <c r="I7" s="75">
        <v>44</v>
      </c>
      <c r="J7" s="75">
        <v>1019</v>
      </c>
      <c r="K7" s="75">
        <v>1016.7</v>
      </c>
      <c r="L7" s="75">
        <v>204</v>
      </c>
      <c r="M7" s="75">
        <v>842</v>
      </c>
      <c r="N7" s="75">
        <v>0</v>
      </c>
      <c r="O7" s="75">
        <v>0</v>
      </c>
      <c r="P7" s="75">
        <v>7.4</v>
      </c>
      <c r="Q7" s="75">
        <v>27.4</v>
      </c>
      <c r="R7" s="76" t="s">
        <v>33</v>
      </c>
    </row>
    <row r="8" spans="1:18" ht="15" customHeight="1" x14ac:dyDescent="0.25">
      <c r="A8" s="73">
        <v>5</v>
      </c>
      <c r="B8" s="75">
        <v>26.4</v>
      </c>
      <c r="C8" s="75">
        <v>33.200000000000003</v>
      </c>
      <c r="D8" s="81">
        <v>0.70833333333333337</v>
      </c>
      <c r="E8" s="75">
        <v>19.7</v>
      </c>
      <c r="F8" s="81">
        <v>0.25</v>
      </c>
      <c r="G8" s="75">
        <v>63</v>
      </c>
      <c r="H8" s="75">
        <v>88</v>
      </c>
      <c r="I8" s="75">
        <v>44</v>
      </c>
      <c r="J8" s="75">
        <v>1018.1</v>
      </c>
      <c r="K8" s="75">
        <v>1014.7</v>
      </c>
      <c r="L8" s="75">
        <v>202</v>
      </c>
      <c r="M8" s="75">
        <v>835</v>
      </c>
      <c r="N8" s="75">
        <v>0</v>
      </c>
      <c r="O8" s="75">
        <v>0</v>
      </c>
      <c r="P8" s="75">
        <v>3.6</v>
      </c>
      <c r="Q8" s="75">
        <v>22.5</v>
      </c>
      <c r="R8" s="76" t="s">
        <v>36</v>
      </c>
    </row>
    <row r="9" spans="1:18" ht="15" customHeight="1" x14ac:dyDescent="0.25">
      <c r="A9" s="73">
        <v>6</v>
      </c>
      <c r="B9" s="75">
        <v>27.4</v>
      </c>
      <c r="C9" s="75">
        <v>34.700000000000003</v>
      </c>
      <c r="D9" s="81">
        <v>0.6875</v>
      </c>
      <c r="E9" s="75">
        <v>20.6</v>
      </c>
      <c r="F9" s="81">
        <v>0.25</v>
      </c>
      <c r="G9" s="75">
        <v>63</v>
      </c>
      <c r="H9" s="75">
        <v>87</v>
      </c>
      <c r="I9" s="75">
        <v>40</v>
      </c>
      <c r="J9" s="75">
        <v>1017.5</v>
      </c>
      <c r="K9" s="75">
        <v>1014.8</v>
      </c>
      <c r="L9" s="75">
        <v>205</v>
      </c>
      <c r="M9" s="75">
        <v>849</v>
      </c>
      <c r="N9" s="75">
        <v>0</v>
      </c>
      <c r="O9" s="75">
        <v>0</v>
      </c>
      <c r="P9" s="75">
        <v>2.9</v>
      </c>
      <c r="Q9" s="75">
        <v>20.9</v>
      </c>
      <c r="R9" s="76" t="s">
        <v>5</v>
      </c>
    </row>
    <row r="10" spans="1:18" ht="15" customHeight="1" x14ac:dyDescent="0.25">
      <c r="A10" s="73">
        <v>7</v>
      </c>
      <c r="B10" s="75">
        <v>28.1</v>
      </c>
      <c r="C10" s="75">
        <v>35.4</v>
      </c>
      <c r="D10" s="81">
        <v>0.70833333333333337</v>
      </c>
      <c r="E10" s="75">
        <v>19.5</v>
      </c>
      <c r="F10" s="81">
        <v>0.25</v>
      </c>
      <c r="G10" s="75">
        <v>58</v>
      </c>
      <c r="H10" s="75">
        <v>86</v>
      </c>
      <c r="I10" s="75">
        <v>36</v>
      </c>
      <c r="J10" s="75">
        <v>1016.5</v>
      </c>
      <c r="K10" s="75">
        <v>1012.1</v>
      </c>
      <c r="L10" s="75">
        <v>204</v>
      </c>
      <c r="M10" s="75">
        <v>868</v>
      </c>
      <c r="N10" s="75">
        <v>0</v>
      </c>
      <c r="O10" s="75">
        <v>0</v>
      </c>
      <c r="P10" s="75">
        <v>3.8</v>
      </c>
      <c r="Q10" s="75">
        <v>22.5</v>
      </c>
      <c r="R10" s="76" t="s">
        <v>35</v>
      </c>
    </row>
    <row r="11" spans="1:18" ht="15" customHeight="1" x14ac:dyDescent="0.25">
      <c r="A11" s="73">
        <v>8</v>
      </c>
      <c r="B11" s="75">
        <v>28.2</v>
      </c>
      <c r="C11" s="75">
        <v>35.299999999999997</v>
      </c>
      <c r="D11" s="81">
        <v>0.6875</v>
      </c>
      <c r="E11" s="75">
        <v>22.6</v>
      </c>
      <c r="F11" s="81">
        <v>0.16666666666666666</v>
      </c>
      <c r="G11" s="75">
        <v>68</v>
      </c>
      <c r="H11" s="75">
        <v>87</v>
      </c>
      <c r="I11" s="75">
        <v>44</v>
      </c>
      <c r="J11" s="75">
        <v>1014.7</v>
      </c>
      <c r="K11" s="75">
        <v>1011</v>
      </c>
      <c r="L11" s="75">
        <v>205</v>
      </c>
      <c r="M11" s="75">
        <v>809</v>
      </c>
      <c r="N11" s="75">
        <v>0</v>
      </c>
      <c r="O11" s="75">
        <v>0</v>
      </c>
      <c r="P11" s="75">
        <v>2.9</v>
      </c>
      <c r="Q11" s="75">
        <v>17.7</v>
      </c>
      <c r="R11" s="76" t="s">
        <v>36</v>
      </c>
    </row>
    <row r="12" spans="1:18" ht="15" customHeight="1" x14ac:dyDescent="0.25">
      <c r="A12" s="73">
        <v>9</v>
      </c>
      <c r="B12" s="75">
        <v>28.1</v>
      </c>
      <c r="C12" s="75">
        <v>34.4</v>
      </c>
      <c r="D12" s="81">
        <v>0.64583333333333337</v>
      </c>
      <c r="E12" s="75">
        <v>21.9</v>
      </c>
      <c r="F12" s="81">
        <v>0.25</v>
      </c>
      <c r="G12" s="75">
        <v>63</v>
      </c>
      <c r="H12" s="75">
        <v>82</v>
      </c>
      <c r="I12" s="75">
        <v>46</v>
      </c>
      <c r="J12" s="75">
        <v>1014.1</v>
      </c>
      <c r="K12" s="75">
        <v>1009.2</v>
      </c>
      <c r="L12" s="75">
        <v>173</v>
      </c>
      <c r="M12" s="75">
        <v>905</v>
      </c>
      <c r="N12" s="75">
        <v>0</v>
      </c>
      <c r="O12" s="75">
        <v>0</v>
      </c>
      <c r="P12" s="75">
        <v>4.5</v>
      </c>
      <c r="Q12" s="75">
        <v>33.799999999999997</v>
      </c>
      <c r="R12" s="76" t="s">
        <v>37</v>
      </c>
    </row>
    <row r="13" spans="1:18" ht="15" customHeight="1" x14ac:dyDescent="0.25">
      <c r="A13" s="69">
        <v>10</v>
      </c>
      <c r="B13" s="71">
        <v>28.2</v>
      </c>
      <c r="C13" s="71">
        <v>34.5</v>
      </c>
      <c r="D13" s="82">
        <v>0.6875</v>
      </c>
      <c r="E13" s="71">
        <v>22.6</v>
      </c>
      <c r="F13" s="82">
        <v>0.25</v>
      </c>
      <c r="G13" s="71">
        <v>57</v>
      </c>
      <c r="H13" s="71">
        <v>81</v>
      </c>
      <c r="I13" s="71">
        <v>41</v>
      </c>
      <c r="J13" s="71">
        <v>1010.1</v>
      </c>
      <c r="K13" s="71">
        <v>1007.5</v>
      </c>
      <c r="L13" s="71">
        <v>199</v>
      </c>
      <c r="M13" s="71">
        <v>840</v>
      </c>
      <c r="N13" s="71">
        <v>0</v>
      </c>
      <c r="O13" s="71">
        <v>0</v>
      </c>
      <c r="P13" s="71">
        <v>3</v>
      </c>
      <c r="Q13" s="71">
        <v>20.9</v>
      </c>
      <c r="R13" s="72" t="s">
        <v>34</v>
      </c>
    </row>
    <row r="14" spans="1:18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x14ac:dyDescent="0.25">
      <c r="A15" s="21"/>
      <c r="B15" s="22">
        <f>AVERAGE(B4:B13)</f>
        <v>26.15</v>
      </c>
      <c r="C15" s="22">
        <f>AVERAGE(C4:C13)</f>
        <v>32.709999999999994</v>
      </c>
      <c r="D15" s="23"/>
      <c r="E15" s="22">
        <f>AVERAGE(E4:E13)</f>
        <v>19.600000000000001</v>
      </c>
      <c r="F15" s="23"/>
      <c r="G15" s="39">
        <f t="shared" ref="G15:M15" si="0">AVERAGE(G4:G13)</f>
        <v>61.8</v>
      </c>
      <c r="H15" s="39">
        <f t="shared" si="0"/>
        <v>84.7</v>
      </c>
      <c r="I15" s="39">
        <f t="shared" si="0"/>
        <v>42</v>
      </c>
      <c r="J15" s="22">
        <f t="shared" si="0"/>
        <v>1015.4100000000001</v>
      </c>
      <c r="K15" s="22">
        <f t="shared" si="0"/>
        <v>1012.1200000000001</v>
      </c>
      <c r="L15" s="22">
        <f t="shared" si="0"/>
        <v>196.4</v>
      </c>
      <c r="M15" s="22">
        <f t="shared" si="0"/>
        <v>889.5</v>
      </c>
      <c r="N15" s="22"/>
      <c r="O15" s="22">
        <f>SUM(O4:O13)</f>
        <v>0</v>
      </c>
      <c r="P15" s="22">
        <f>AVERAGE(P4:P13)</f>
        <v>4.0999999999999996</v>
      </c>
      <c r="Q15" s="22">
        <f>AVERAGE(Q4:Q13)</f>
        <v>24.29</v>
      </c>
      <c r="R15" s="24"/>
    </row>
    <row r="16" spans="1:18" x14ac:dyDescent="0.25">
      <c r="A16" s="10"/>
      <c r="B16" s="19"/>
      <c r="C16" s="19"/>
      <c r="D16" s="11"/>
      <c r="E16" s="19"/>
      <c r="F16" s="1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3"/>
    </row>
    <row r="17" spans="1:18" ht="15" customHeight="1" x14ac:dyDescent="0.25">
      <c r="A17" s="61">
        <v>11</v>
      </c>
      <c r="B17" s="62">
        <v>25.3</v>
      </c>
      <c r="C17" s="62">
        <v>33.299999999999997</v>
      </c>
      <c r="D17" s="80">
        <v>0.64583333333333337</v>
      </c>
      <c r="E17" s="62">
        <v>20.399999999999999</v>
      </c>
      <c r="F17" s="80">
        <v>0.75</v>
      </c>
      <c r="G17" s="62">
        <v>72</v>
      </c>
      <c r="H17" s="62">
        <v>93</v>
      </c>
      <c r="I17" s="62">
        <v>48</v>
      </c>
      <c r="J17" s="62">
        <v>1014.2</v>
      </c>
      <c r="K17" s="62">
        <v>1009.7</v>
      </c>
      <c r="L17" s="62">
        <v>155</v>
      </c>
      <c r="M17" s="62">
        <v>867</v>
      </c>
      <c r="N17" s="62">
        <v>130.6</v>
      </c>
      <c r="O17" s="62">
        <v>16</v>
      </c>
      <c r="P17" s="62">
        <v>4.2</v>
      </c>
      <c r="Q17" s="62">
        <v>49.9</v>
      </c>
      <c r="R17" s="63" t="s">
        <v>34</v>
      </c>
    </row>
    <row r="18" spans="1:18" ht="15" customHeight="1" x14ac:dyDescent="0.25">
      <c r="A18" s="73">
        <v>12</v>
      </c>
      <c r="B18" s="75">
        <v>25.7</v>
      </c>
      <c r="C18" s="75">
        <v>31.9</v>
      </c>
      <c r="D18" s="81">
        <v>0.70833333333333337</v>
      </c>
      <c r="E18" s="75">
        <v>20</v>
      </c>
      <c r="F18" s="81">
        <v>0.22916666666666666</v>
      </c>
      <c r="G18" s="75">
        <v>76</v>
      </c>
      <c r="H18" s="75">
        <v>95</v>
      </c>
      <c r="I18" s="75">
        <v>52</v>
      </c>
      <c r="J18" s="75">
        <v>1013</v>
      </c>
      <c r="K18" s="75">
        <v>1008.9</v>
      </c>
      <c r="L18" s="75">
        <v>204</v>
      </c>
      <c r="M18" s="75">
        <v>868</v>
      </c>
      <c r="N18" s="75">
        <v>0</v>
      </c>
      <c r="O18" s="75">
        <v>0</v>
      </c>
      <c r="P18" s="75">
        <v>2.5</v>
      </c>
      <c r="Q18" s="75">
        <v>19.2</v>
      </c>
      <c r="R18" s="76" t="s">
        <v>5</v>
      </c>
    </row>
    <row r="19" spans="1:18" ht="15" customHeight="1" x14ac:dyDescent="0.25">
      <c r="A19" s="73">
        <v>13</v>
      </c>
      <c r="B19" s="75">
        <v>27.1</v>
      </c>
      <c r="C19" s="75">
        <v>32</v>
      </c>
      <c r="D19" s="81">
        <v>0.60416666666666663</v>
      </c>
      <c r="E19" s="75">
        <v>22.2</v>
      </c>
      <c r="F19" s="81">
        <v>0.27083333333333331</v>
      </c>
      <c r="G19" s="75">
        <v>72</v>
      </c>
      <c r="H19" s="75">
        <v>89</v>
      </c>
      <c r="I19" s="75">
        <v>57</v>
      </c>
      <c r="J19" s="75">
        <v>1011.8</v>
      </c>
      <c r="K19" s="75">
        <v>1009.5</v>
      </c>
      <c r="L19" s="75">
        <v>185</v>
      </c>
      <c r="M19" s="75">
        <v>932</v>
      </c>
      <c r="N19" s="75">
        <v>0</v>
      </c>
      <c r="O19" s="75">
        <v>0</v>
      </c>
      <c r="P19" s="75">
        <v>4.5999999999999996</v>
      </c>
      <c r="Q19" s="75">
        <v>29</v>
      </c>
      <c r="R19" s="76" t="s">
        <v>39</v>
      </c>
    </row>
    <row r="20" spans="1:18" ht="15" customHeight="1" x14ac:dyDescent="0.25">
      <c r="A20" s="73">
        <v>14</v>
      </c>
      <c r="B20" s="75">
        <v>23.6</v>
      </c>
      <c r="C20" s="75">
        <v>27.3</v>
      </c>
      <c r="D20" s="81">
        <v>0.66666666666666663</v>
      </c>
      <c r="E20" s="75">
        <v>18.8</v>
      </c>
      <c r="F20" s="81">
        <v>0.45833333333333331</v>
      </c>
      <c r="G20" s="75">
        <v>71</v>
      </c>
      <c r="H20" s="75">
        <v>87</v>
      </c>
      <c r="I20" s="75">
        <v>59</v>
      </c>
      <c r="J20" s="75">
        <v>1013</v>
      </c>
      <c r="K20" s="75">
        <v>1009.7</v>
      </c>
      <c r="L20" s="75">
        <v>207</v>
      </c>
      <c r="M20" s="75">
        <v>939</v>
      </c>
      <c r="N20" s="75">
        <v>48.5</v>
      </c>
      <c r="O20" s="75">
        <v>2</v>
      </c>
      <c r="P20" s="75">
        <v>5.0999999999999996</v>
      </c>
      <c r="Q20" s="75">
        <v>43.5</v>
      </c>
      <c r="R20" s="76" t="s">
        <v>5</v>
      </c>
    </row>
    <row r="21" spans="1:18" ht="15" customHeight="1" x14ac:dyDescent="0.25">
      <c r="A21" s="73">
        <v>15</v>
      </c>
      <c r="B21" s="75">
        <v>23.9</v>
      </c>
      <c r="C21" s="75">
        <v>30.3</v>
      </c>
      <c r="D21" s="81">
        <v>0.66666666666666663</v>
      </c>
      <c r="E21" s="75">
        <v>18.399999999999999</v>
      </c>
      <c r="F21" s="81">
        <v>0.25</v>
      </c>
      <c r="G21" s="75">
        <v>63</v>
      </c>
      <c r="H21" s="75">
        <v>83</v>
      </c>
      <c r="I21" s="75">
        <v>42</v>
      </c>
      <c r="J21" s="75">
        <v>1016.2</v>
      </c>
      <c r="K21" s="75">
        <v>1011.5</v>
      </c>
      <c r="L21" s="75">
        <v>194</v>
      </c>
      <c r="M21" s="75">
        <v>967</v>
      </c>
      <c r="N21" s="75">
        <v>0</v>
      </c>
      <c r="O21" s="75">
        <v>0</v>
      </c>
      <c r="P21" s="75">
        <v>3.9</v>
      </c>
      <c r="Q21" s="75">
        <v>30.6</v>
      </c>
      <c r="R21" s="76" t="s">
        <v>35</v>
      </c>
    </row>
    <row r="22" spans="1:18" ht="15" customHeight="1" x14ac:dyDescent="0.25">
      <c r="A22" s="73">
        <v>16</v>
      </c>
      <c r="B22" s="75">
        <v>23.4</v>
      </c>
      <c r="C22" s="75">
        <v>28.1</v>
      </c>
      <c r="D22" s="81">
        <v>0.64583333333333337</v>
      </c>
      <c r="E22" s="75">
        <v>18.899999999999999</v>
      </c>
      <c r="F22" s="81">
        <v>0.22916666666666666</v>
      </c>
      <c r="G22" s="75">
        <v>51</v>
      </c>
      <c r="H22" s="75">
        <v>75</v>
      </c>
      <c r="I22" s="75">
        <v>30</v>
      </c>
      <c r="J22" s="75">
        <v>1020.4</v>
      </c>
      <c r="K22" s="75">
        <v>1016.4</v>
      </c>
      <c r="L22" s="75">
        <v>216</v>
      </c>
      <c r="M22" s="75">
        <v>896</v>
      </c>
      <c r="N22" s="75">
        <v>0</v>
      </c>
      <c r="O22" s="75">
        <v>0</v>
      </c>
      <c r="P22" s="75">
        <v>5.3</v>
      </c>
      <c r="Q22" s="75">
        <v>30.6</v>
      </c>
      <c r="R22" s="76" t="s">
        <v>33</v>
      </c>
    </row>
    <row r="23" spans="1:18" ht="15" customHeight="1" x14ac:dyDescent="0.25">
      <c r="A23" s="73">
        <v>17</v>
      </c>
      <c r="B23" s="75">
        <v>23.6</v>
      </c>
      <c r="C23" s="75">
        <v>30.1</v>
      </c>
      <c r="D23" s="81">
        <v>0.66666666666666663</v>
      </c>
      <c r="E23" s="75">
        <v>16.2</v>
      </c>
      <c r="F23" s="81">
        <v>0.25</v>
      </c>
      <c r="G23" s="75">
        <v>55</v>
      </c>
      <c r="H23" s="75">
        <v>83</v>
      </c>
      <c r="I23" s="75">
        <v>38</v>
      </c>
      <c r="J23" s="75">
        <v>1021.2</v>
      </c>
      <c r="K23" s="75">
        <v>1017.2</v>
      </c>
      <c r="L23" s="75">
        <v>213</v>
      </c>
      <c r="M23" s="75">
        <v>860</v>
      </c>
      <c r="N23" s="75">
        <v>0</v>
      </c>
      <c r="O23" s="75">
        <v>0</v>
      </c>
      <c r="P23" s="75">
        <v>1.6</v>
      </c>
      <c r="Q23" s="75">
        <v>20.9</v>
      </c>
      <c r="R23" s="76" t="s">
        <v>6</v>
      </c>
    </row>
    <row r="24" spans="1:18" ht="15" customHeight="1" x14ac:dyDescent="0.25">
      <c r="A24" s="73">
        <v>18</v>
      </c>
      <c r="B24" s="75">
        <v>25.2</v>
      </c>
      <c r="C24" s="75">
        <v>32.1</v>
      </c>
      <c r="D24" s="81">
        <v>0.66666666666666663</v>
      </c>
      <c r="E24" s="75">
        <v>17.399999999999999</v>
      </c>
      <c r="F24" s="81">
        <v>0.25</v>
      </c>
      <c r="G24" s="75">
        <v>56</v>
      </c>
      <c r="H24" s="75">
        <v>80</v>
      </c>
      <c r="I24" s="75">
        <v>39</v>
      </c>
      <c r="J24" s="75">
        <v>1018.7</v>
      </c>
      <c r="K24" s="75">
        <v>1014.7</v>
      </c>
      <c r="L24" s="75">
        <v>214</v>
      </c>
      <c r="M24" s="75">
        <v>858</v>
      </c>
      <c r="N24" s="75">
        <v>0</v>
      </c>
      <c r="O24" s="75">
        <v>0</v>
      </c>
      <c r="P24" s="75">
        <v>2.4</v>
      </c>
      <c r="Q24" s="75">
        <v>17.7</v>
      </c>
      <c r="R24" s="76" t="s">
        <v>34</v>
      </c>
    </row>
    <row r="25" spans="1:18" ht="15" customHeight="1" x14ac:dyDescent="0.25">
      <c r="A25" s="73">
        <v>19</v>
      </c>
      <c r="B25" s="75">
        <v>26.1</v>
      </c>
      <c r="C25" s="75">
        <v>33.200000000000003</v>
      </c>
      <c r="D25" s="81">
        <v>0.64583333333333337</v>
      </c>
      <c r="E25" s="75">
        <v>19.100000000000001</v>
      </c>
      <c r="F25" s="81">
        <v>0.27083333333333331</v>
      </c>
      <c r="G25" s="75">
        <v>61</v>
      </c>
      <c r="H25" s="75">
        <v>88</v>
      </c>
      <c r="I25" s="75">
        <v>38</v>
      </c>
      <c r="J25" s="75">
        <v>1016.2</v>
      </c>
      <c r="K25" s="75">
        <v>1012.4</v>
      </c>
      <c r="L25" s="75">
        <v>203</v>
      </c>
      <c r="M25" s="75">
        <v>879</v>
      </c>
      <c r="N25" s="75">
        <v>0</v>
      </c>
      <c r="O25" s="75">
        <v>0</v>
      </c>
      <c r="P25" s="75">
        <v>2.6</v>
      </c>
      <c r="Q25" s="75">
        <v>22.5</v>
      </c>
      <c r="R25" s="76" t="s">
        <v>6</v>
      </c>
    </row>
    <row r="26" spans="1:18" ht="15" customHeight="1" x14ac:dyDescent="0.25">
      <c r="A26" s="69">
        <v>20</v>
      </c>
      <c r="B26" s="71">
        <v>26.4</v>
      </c>
      <c r="C26" s="71">
        <v>31.8</v>
      </c>
      <c r="D26" s="82">
        <v>0.6875</v>
      </c>
      <c r="E26" s="71">
        <v>20</v>
      </c>
      <c r="F26" s="82">
        <v>0.25</v>
      </c>
      <c r="G26" s="71">
        <v>60</v>
      </c>
      <c r="H26" s="71">
        <v>86</v>
      </c>
      <c r="I26" s="71">
        <v>36</v>
      </c>
      <c r="J26" s="71">
        <v>1012.5</v>
      </c>
      <c r="K26" s="71">
        <v>1008.9</v>
      </c>
      <c r="L26" s="71">
        <v>138</v>
      </c>
      <c r="M26" s="71">
        <v>877</v>
      </c>
      <c r="N26" s="71">
        <v>0</v>
      </c>
      <c r="O26" s="71">
        <v>0</v>
      </c>
      <c r="P26" s="71">
        <v>2.4</v>
      </c>
      <c r="Q26" s="71">
        <v>19.2</v>
      </c>
      <c r="R26" s="72" t="s">
        <v>6</v>
      </c>
    </row>
    <row r="27" spans="1:18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x14ac:dyDescent="0.25">
      <c r="A28" s="21"/>
      <c r="B28" s="22">
        <f>AVERAGE(B17:B26)</f>
        <v>25.029999999999998</v>
      </c>
      <c r="C28" s="22">
        <f>AVERAGE(C17:C26)</f>
        <v>31.009999999999998</v>
      </c>
      <c r="D28" s="22"/>
      <c r="E28" s="22">
        <f>AVERAGE(E17:E26)</f>
        <v>19.139999999999997</v>
      </c>
      <c r="F28" s="22"/>
      <c r="G28" s="39">
        <f t="shared" ref="G28:M28" si="1">AVERAGE(G17:G26)</f>
        <v>63.7</v>
      </c>
      <c r="H28" s="39">
        <f t="shared" si="1"/>
        <v>85.9</v>
      </c>
      <c r="I28" s="39">
        <f t="shared" si="1"/>
        <v>43.9</v>
      </c>
      <c r="J28" s="22">
        <f t="shared" si="1"/>
        <v>1015.7199999999999</v>
      </c>
      <c r="K28" s="22">
        <f t="shared" si="1"/>
        <v>1011.89</v>
      </c>
      <c r="L28" s="22">
        <f t="shared" si="1"/>
        <v>192.9</v>
      </c>
      <c r="M28" s="22">
        <f t="shared" si="1"/>
        <v>894.3</v>
      </c>
      <c r="N28" s="22"/>
      <c r="O28" s="22">
        <f>SUM(O17:O26)</f>
        <v>18</v>
      </c>
      <c r="P28" s="22">
        <f>AVERAGE(P17:P26)</f>
        <v>3.4599999999999995</v>
      </c>
      <c r="Q28" s="22">
        <f>AVERAGE(Q17:Q26)</f>
        <v>28.309999999999995</v>
      </c>
      <c r="R28" s="24"/>
    </row>
    <row r="29" spans="1:18" x14ac:dyDescent="0.25">
      <c r="A29" s="10"/>
      <c r="B29" s="19"/>
      <c r="C29" s="19"/>
      <c r="D29" s="11"/>
      <c r="E29" s="19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3"/>
    </row>
    <row r="30" spans="1:18" ht="15" customHeight="1" x14ac:dyDescent="0.25">
      <c r="A30" s="61">
        <v>21</v>
      </c>
      <c r="B30" s="62">
        <v>27.1</v>
      </c>
      <c r="C30" s="62">
        <v>32.700000000000003</v>
      </c>
      <c r="D30" s="80">
        <v>0.58333333333333337</v>
      </c>
      <c r="E30" s="62">
        <v>22.4</v>
      </c>
      <c r="F30" s="80">
        <v>0.20833333333333334</v>
      </c>
      <c r="G30" s="62">
        <v>72</v>
      </c>
      <c r="H30" s="62">
        <v>88</v>
      </c>
      <c r="I30" s="62">
        <v>50</v>
      </c>
      <c r="J30" s="62">
        <v>1012</v>
      </c>
      <c r="K30" s="62">
        <v>1009</v>
      </c>
      <c r="L30" s="62">
        <v>174</v>
      </c>
      <c r="M30" s="62">
        <v>942</v>
      </c>
      <c r="N30" s="62">
        <v>0</v>
      </c>
      <c r="O30" s="62">
        <v>0</v>
      </c>
      <c r="P30" s="62">
        <v>5.3</v>
      </c>
      <c r="Q30" s="62">
        <v>27.4</v>
      </c>
      <c r="R30" s="63" t="s">
        <v>39</v>
      </c>
    </row>
    <row r="31" spans="1:18" ht="15" customHeight="1" x14ac:dyDescent="0.25">
      <c r="A31" s="73">
        <v>22</v>
      </c>
      <c r="B31" s="75">
        <v>27.4</v>
      </c>
      <c r="C31" s="75">
        <v>33.5</v>
      </c>
      <c r="D31" s="81">
        <v>0.6875</v>
      </c>
      <c r="E31" s="75">
        <v>21.2</v>
      </c>
      <c r="F31" s="81">
        <v>0.25</v>
      </c>
      <c r="G31" s="75">
        <v>69</v>
      </c>
      <c r="H31" s="75">
        <v>92</v>
      </c>
      <c r="I31" s="75">
        <v>44</v>
      </c>
      <c r="J31" s="75">
        <v>1012.3</v>
      </c>
      <c r="K31" s="75">
        <v>1009.6</v>
      </c>
      <c r="L31" s="75">
        <v>211</v>
      </c>
      <c r="M31" s="75">
        <v>823</v>
      </c>
      <c r="N31" s="75">
        <v>0</v>
      </c>
      <c r="O31" s="75">
        <v>0</v>
      </c>
      <c r="P31" s="75">
        <v>4.5</v>
      </c>
      <c r="Q31" s="75">
        <v>24.1</v>
      </c>
      <c r="R31" s="76" t="s">
        <v>35</v>
      </c>
    </row>
    <row r="32" spans="1:18" ht="15" customHeight="1" x14ac:dyDescent="0.25">
      <c r="A32" s="73">
        <v>23</v>
      </c>
      <c r="B32" s="75">
        <v>28.1</v>
      </c>
      <c r="C32" s="75">
        <v>34.299999999999997</v>
      </c>
      <c r="D32" s="81">
        <v>0.70833333333333337</v>
      </c>
      <c r="E32" s="75">
        <v>22.2</v>
      </c>
      <c r="F32" s="81">
        <v>0.25</v>
      </c>
      <c r="G32" s="75">
        <v>63</v>
      </c>
      <c r="H32" s="75">
        <v>85</v>
      </c>
      <c r="I32" s="75">
        <v>45</v>
      </c>
      <c r="J32" s="75">
        <v>1013.1</v>
      </c>
      <c r="K32" s="75">
        <v>1008.7</v>
      </c>
      <c r="L32" s="75">
        <v>207</v>
      </c>
      <c r="M32" s="75">
        <v>821</v>
      </c>
      <c r="N32" s="75">
        <v>0</v>
      </c>
      <c r="O32" s="75">
        <v>0</v>
      </c>
      <c r="P32" s="75">
        <v>4.4000000000000004</v>
      </c>
      <c r="Q32" s="75">
        <v>25.7</v>
      </c>
      <c r="R32" s="76" t="s">
        <v>34</v>
      </c>
    </row>
    <row r="33" spans="1:27" ht="15" customHeight="1" x14ac:dyDescent="0.25">
      <c r="A33" s="73">
        <v>24</v>
      </c>
      <c r="B33" s="75">
        <v>24.2</v>
      </c>
      <c r="C33" s="75">
        <v>32.200000000000003</v>
      </c>
      <c r="D33" s="81">
        <v>0.5625</v>
      </c>
      <c r="E33" s="75">
        <v>19.3</v>
      </c>
      <c r="F33" s="81">
        <v>0.99930555555555556</v>
      </c>
      <c r="G33" s="75">
        <v>76</v>
      </c>
      <c r="H33" s="75">
        <v>91</v>
      </c>
      <c r="I33" s="75">
        <v>47</v>
      </c>
      <c r="J33" s="75">
        <v>1008.7</v>
      </c>
      <c r="K33" s="75">
        <v>1000.4</v>
      </c>
      <c r="L33" s="75">
        <v>117</v>
      </c>
      <c r="M33" s="75">
        <v>976</v>
      </c>
      <c r="N33" s="75">
        <v>130.6</v>
      </c>
      <c r="O33" s="75">
        <v>19.399999999999999</v>
      </c>
      <c r="P33" s="75">
        <v>3.4</v>
      </c>
      <c r="Q33" s="75">
        <v>61.2</v>
      </c>
      <c r="R33" s="76" t="s">
        <v>35</v>
      </c>
    </row>
    <row r="34" spans="1:27" ht="15" customHeight="1" x14ac:dyDescent="0.25">
      <c r="A34" s="73">
        <v>25</v>
      </c>
      <c r="B34" s="75">
        <v>22.6</v>
      </c>
      <c r="C34" s="75">
        <v>29.4</v>
      </c>
      <c r="D34" s="81">
        <v>0.72916666666666663</v>
      </c>
      <c r="E34" s="75">
        <v>17.7</v>
      </c>
      <c r="F34" s="81">
        <v>0.22916666666666666</v>
      </c>
      <c r="G34" s="75">
        <v>72</v>
      </c>
      <c r="H34" s="75">
        <v>95</v>
      </c>
      <c r="I34" s="75">
        <v>38</v>
      </c>
      <c r="J34" s="75">
        <v>1004.2</v>
      </c>
      <c r="K34" s="75">
        <v>1001</v>
      </c>
      <c r="L34" s="75">
        <v>216</v>
      </c>
      <c r="M34" s="75">
        <v>884</v>
      </c>
      <c r="N34" s="75">
        <v>0</v>
      </c>
      <c r="O34" s="75">
        <v>0</v>
      </c>
      <c r="P34" s="75">
        <v>2.2999999999999998</v>
      </c>
      <c r="Q34" s="75">
        <v>38.5</v>
      </c>
      <c r="R34" s="76" t="s">
        <v>5</v>
      </c>
    </row>
    <row r="35" spans="1:27" x14ac:dyDescent="0.25">
      <c r="A35" s="73">
        <v>26</v>
      </c>
      <c r="B35" s="75">
        <v>22.6</v>
      </c>
      <c r="C35" s="75">
        <v>30</v>
      </c>
      <c r="D35" s="81">
        <v>0.6875</v>
      </c>
      <c r="E35" s="75">
        <v>15.6</v>
      </c>
      <c r="F35" s="81">
        <v>0.27083333333333331</v>
      </c>
      <c r="G35" s="75">
        <v>64</v>
      </c>
      <c r="H35" s="75">
        <v>86</v>
      </c>
      <c r="I35" s="75">
        <v>37</v>
      </c>
      <c r="J35" s="75">
        <v>1005.5</v>
      </c>
      <c r="K35" s="75">
        <v>1002.5</v>
      </c>
      <c r="L35" s="75">
        <v>215</v>
      </c>
      <c r="M35" s="75">
        <v>944</v>
      </c>
      <c r="N35" s="75">
        <v>0</v>
      </c>
      <c r="O35" s="75">
        <v>0</v>
      </c>
      <c r="P35" s="75">
        <v>5.3</v>
      </c>
      <c r="Q35" s="75">
        <v>32.200000000000003</v>
      </c>
      <c r="R35" s="76" t="s">
        <v>37</v>
      </c>
    </row>
    <row r="36" spans="1:27" x14ac:dyDescent="0.25">
      <c r="A36" s="73">
        <v>27</v>
      </c>
      <c r="B36" s="75">
        <v>24.1</v>
      </c>
      <c r="C36" s="75">
        <v>30.7</v>
      </c>
      <c r="D36" s="81">
        <v>0.66666666666666663</v>
      </c>
      <c r="E36" s="75">
        <v>16.7</v>
      </c>
      <c r="F36" s="81">
        <v>0.29166666666666669</v>
      </c>
      <c r="G36" s="75">
        <v>66</v>
      </c>
      <c r="H36" s="75">
        <v>89</v>
      </c>
      <c r="I36" s="75">
        <v>37</v>
      </c>
      <c r="J36" s="75">
        <v>1009.2</v>
      </c>
      <c r="K36" s="75">
        <v>1005.7</v>
      </c>
      <c r="L36" s="75">
        <v>190</v>
      </c>
      <c r="M36" s="75">
        <v>888</v>
      </c>
      <c r="N36" s="75">
        <v>0</v>
      </c>
      <c r="O36" s="75">
        <v>0</v>
      </c>
      <c r="P36" s="75">
        <v>2.9</v>
      </c>
      <c r="Q36" s="75">
        <v>20.9</v>
      </c>
      <c r="R36" s="76" t="s">
        <v>35</v>
      </c>
      <c r="X36" s="84" t="s">
        <v>13</v>
      </c>
      <c r="Y36" s="85"/>
      <c r="Z36" s="86"/>
      <c r="AA36" s="9">
        <v>14</v>
      </c>
    </row>
    <row r="37" spans="1:27" x14ac:dyDescent="0.25">
      <c r="A37" s="73">
        <v>28</v>
      </c>
      <c r="B37" s="75">
        <v>25.7</v>
      </c>
      <c r="C37" s="75">
        <v>32.4</v>
      </c>
      <c r="D37" s="81">
        <v>0.6875</v>
      </c>
      <c r="E37" s="75">
        <v>19.2</v>
      </c>
      <c r="F37" s="81">
        <v>0.27083333333333331</v>
      </c>
      <c r="G37" s="75">
        <v>68</v>
      </c>
      <c r="H37" s="75">
        <v>92</v>
      </c>
      <c r="I37" s="75">
        <v>40</v>
      </c>
      <c r="J37" s="75">
        <v>1012.3</v>
      </c>
      <c r="K37" s="75">
        <v>1008.1</v>
      </c>
      <c r="L37" s="75">
        <v>205</v>
      </c>
      <c r="M37" s="75">
        <v>846</v>
      </c>
      <c r="N37" s="75">
        <v>0</v>
      </c>
      <c r="O37" s="75">
        <v>0</v>
      </c>
      <c r="P37" s="75">
        <v>2.8</v>
      </c>
      <c r="Q37" s="75">
        <v>22.5</v>
      </c>
      <c r="R37" s="76" t="s">
        <v>6</v>
      </c>
      <c r="X37" s="84" t="s">
        <v>15</v>
      </c>
      <c r="Y37" s="85"/>
      <c r="Z37" s="86"/>
      <c r="AA37" s="9">
        <v>2</v>
      </c>
    </row>
    <row r="38" spans="1:27" x14ac:dyDescent="0.25">
      <c r="A38" s="73">
        <v>29</v>
      </c>
      <c r="B38" s="75">
        <v>26.5</v>
      </c>
      <c r="C38" s="75">
        <v>31.9</v>
      </c>
      <c r="D38" s="81">
        <v>0.625</v>
      </c>
      <c r="E38" s="75">
        <v>21.4</v>
      </c>
      <c r="F38" s="81">
        <v>0.1875</v>
      </c>
      <c r="G38" s="75">
        <v>73</v>
      </c>
      <c r="H38" s="75">
        <v>93</v>
      </c>
      <c r="I38" s="75">
        <v>48</v>
      </c>
      <c r="J38" s="75">
        <v>1015.5</v>
      </c>
      <c r="K38" s="75">
        <v>1012.3</v>
      </c>
      <c r="L38" s="75">
        <v>172</v>
      </c>
      <c r="M38" s="75">
        <v>1028</v>
      </c>
      <c r="N38" s="75">
        <v>0</v>
      </c>
      <c r="O38" s="75">
        <v>0</v>
      </c>
      <c r="P38" s="75">
        <v>5.4</v>
      </c>
      <c r="Q38" s="75">
        <v>29</v>
      </c>
      <c r="R38" s="76" t="s">
        <v>35</v>
      </c>
      <c r="X38" s="87" t="s">
        <v>9</v>
      </c>
      <c r="Y38" s="87"/>
      <c r="Z38" s="87"/>
      <c r="AA38" s="9">
        <v>3</v>
      </c>
    </row>
    <row r="39" spans="1:27" x14ac:dyDescent="0.25">
      <c r="A39" s="73">
        <v>30</v>
      </c>
      <c r="B39" s="75">
        <v>26.2</v>
      </c>
      <c r="C39" s="75">
        <v>32.200000000000003</v>
      </c>
      <c r="D39" s="81">
        <v>0.64583333333333337</v>
      </c>
      <c r="E39" s="75">
        <v>21.1</v>
      </c>
      <c r="F39" s="81">
        <v>0.27083333333333331</v>
      </c>
      <c r="G39" s="75">
        <v>71</v>
      </c>
      <c r="H39" s="75">
        <v>90</v>
      </c>
      <c r="I39" s="75">
        <v>47</v>
      </c>
      <c r="J39" s="75">
        <v>1015.2</v>
      </c>
      <c r="K39" s="75">
        <v>1012.1</v>
      </c>
      <c r="L39" s="75">
        <v>202</v>
      </c>
      <c r="M39" s="75">
        <v>823</v>
      </c>
      <c r="N39" s="75">
        <v>0</v>
      </c>
      <c r="O39" s="75">
        <v>0</v>
      </c>
      <c r="P39" s="75">
        <v>4.5</v>
      </c>
      <c r="Q39" s="75">
        <v>32.200000000000003</v>
      </c>
      <c r="R39" s="76" t="s">
        <v>36</v>
      </c>
      <c r="X39" s="6" t="s">
        <v>10</v>
      </c>
      <c r="Y39" s="25">
        <v>19.399999999999999</v>
      </c>
      <c r="Z39" s="9" t="s">
        <v>11</v>
      </c>
      <c r="AA39" s="7">
        <v>42940</v>
      </c>
    </row>
    <row r="40" spans="1:27" x14ac:dyDescent="0.25">
      <c r="A40" s="69">
        <v>31</v>
      </c>
      <c r="B40" s="71">
        <v>27.7</v>
      </c>
      <c r="C40" s="71">
        <v>34</v>
      </c>
      <c r="D40" s="82">
        <v>0.70833333333333337</v>
      </c>
      <c r="E40" s="71">
        <v>22.3</v>
      </c>
      <c r="F40" s="82">
        <v>0.3125</v>
      </c>
      <c r="G40" s="71">
        <v>72</v>
      </c>
      <c r="H40" s="71">
        <v>94</v>
      </c>
      <c r="I40" s="71">
        <v>49</v>
      </c>
      <c r="J40" s="71">
        <v>1016.5</v>
      </c>
      <c r="K40" s="71">
        <v>1014.2</v>
      </c>
      <c r="L40" s="71">
        <v>206</v>
      </c>
      <c r="M40" s="71">
        <v>824</v>
      </c>
      <c r="N40" s="71">
        <v>0</v>
      </c>
      <c r="O40" s="71">
        <v>0</v>
      </c>
      <c r="P40" s="71">
        <v>2.8</v>
      </c>
      <c r="Q40" s="71">
        <v>20.9</v>
      </c>
      <c r="R40" s="72" t="s">
        <v>37</v>
      </c>
    </row>
    <row r="41" spans="1:27" x14ac:dyDescent="0.25">
      <c r="A41" s="10"/>
      <c r="B41" s="11"/>
      <c r="C41" s="11"/>
      <c r="D41" s="12"/>
      <c r="E41" s="11"/>
      <c r="F41" s="12"/>
      <c r="G41" s="11"/>
      <c r="H41" s="11"/>
      <c r="I41" s="11"/>
      <c r="J41" s="12"/>
      <c r="K41" s="11"/>
      <c r="L41" s="11"/>
      <c r="M41" s="11"/>
      <c r="N41" s="11"/>
      <c r="O41" s="11"/>
      <c r="P41" s="11"/>
      <c r="Q41" s="11"/>
      <c r="R41" s="13"/>
    </row>
    <row r="42" spans="1:27" x14ac:dyDescent="0.25">
      <c r="A42" s="21"/>
      <c r="B42" s="22">
        <f>AVERAGE(B30:B40)</f>
        <v>25.654545454545453</v>
      </c>
      <c r="C42" s="22">
        <f>AVERAGE(C30:C40)</f>
        <v>32.118181818181817</v>
      </c>
      <c r="D42" s="22"/>
      <c r="E42" s="22">
        <f>AVERAGE(E30:E40)</f>
        <v>19.918181818181818</v>
      </c>
      <c r="F42" s="23"/>
      <c r="G42" s="39">
        <f t="shared" ref="G42:M42" si="2">AVERAGE(G30:G40)</f>
        <v>69.63636363636364</v>
      </c>
      <c r="H42" s="39">
        <f t="shared" si="2"/>
        <v>90.454545454545453</v>
      </c>
      <c r="I42" s="39">
        <f t="shared" si="2"/>
        <v>43.81818181818182</v>
      </c>
      <c r="J42" s="22">
        <f t="shared" si="2"/>
        <v>1011.3181818181819</v>
      </c>
      <c r="K42" s="22">
        <f t="shared" si="2"/>
        <v>1007.6000000000003</v>
      </c>
      <c r="L42" s="22">
        <f t="shared" si="2"/>
        <v>192.27272727272728</v>
      </c>
      <c r="M42" s="22">
        <f t="shared" si="2"/>
        <v>890.81818181818187</v>
      </c>
      <c r="N42" s="22"/>
      <c r="O42" s="22">
        <f>SUM(O30:O40)</f>
        <v>19.399999999999999</v>
      </c>
      <c r="P42" s="22">
        <f>AVERAGE(P30:P40)</f>
        <v>3.9636363636363638</v>
      </c>
      <c r="Q42" s="22">
        <f>AVERAGE(Q30:Q40)</f>
        <v>30.418181818181814</v>
      </c>
      <c r="R42" s="24"/>
    </row>
    <row r="43" spans="1:2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1:27" x14ac:dyDescent="0.25">
      <c r="A44" s="44"/>
      <c r="B44" s="45">
        <f>AVERAGE(B4:B13,B17:B26,B30:B40)</f>
        <v>25.612903225806459</v>
      </c>
      <c r="C44" s="45">
        <f>AVERAGE(C4:C13,C17:C26,C30:C40)</f>
        <v>31.951612903225811</v>
      </c>
      <c r="D44" s="46"/>
      <c r="E44" s="45">
        <f>AVERAGE(E4:E13,E17:E26,E30:E40)</f>
        <v>19.56451612903226</v>
      </c>
      <c r="F44" s="46"/>
      <c r="G44" s="47">
        <f t="shared" ref="G44:M44" si="3">AVERAGE(G4:G13,G17:G26,G30:G40)</f>
        <v>65.193548387096769</v>
      </c>
      <c r="H44" s="47">
        <f t="shared" si="3"/>
        <v>87.129032258064512</v>
      </c>
      <c r="I44" s="47">
        <f t="shared" si="3"/>
        <v>43.258064516129032</v>
      </c>
      <c r="J44" s="45">
        <f t="shared" si="3"/>
        <v>1014.0580645161291</v>
      </c>
      <c r="K44" s="45">
        <f t="shared" si="3"/>
        <v>1010.4419354838711</v>
      </c>
      <c r="L44" s="45">
        <f t="shared" si="3"/>
        <v>193.80645161290323</v>
      </c>
      <c r="M44" s="45">
        <f t="shared" si="3"/>
        <v>891.51612903225805</v>
      </c>
      <c r="N44" s="46"/>
      <c r="O44" s="45">
        <f>SUM(O4:O13,O17:O26,O30:O40)</f>
        <v>37.4</v>
      </c>
      <c r="P44" s="45">
        <f>AVERAGE(P4:P13,P17:P26,P30:P40)</f>
        <v>3.8451612903225811</v>
      </c>
      <c r="Q44" s="45">
        <f>AVERAGE(Q4:Q13,Q17:Q26,Q30:Q40)</f>
        <v>27.761290322580649</v>
      </c>
      <c r="R44" s="48"/>
    </row>
    <row r="48" spans="1:27" x14ac:dyDescent="0.25">
      <c r="I48" s="4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8"/>
      <c r="J51" s="4"/>
      <c r="K51" s="4"/>
      <c r="L51" s="4"/>
      <c r="M51" s="4"/>
    </row>
    <row r="52" spans="9:13" x14ac:dyDescent="0.25">
      <c r="I52" s="8"/>
      <c r="J52" s="4"/>
      <c r="K52" s="4"/>
      <c r="L52" s="4"/>
      <c r="M52" s="4"/>
    </row>
    <row r="53" spans="9:13" x14ac:dyDescent="0.25">
      <c r="I53" s="4"/>
      <c r="J53" s="4"/>
      <c r="K53" s="4"/>
    </row>
  </sheetData>
  <mergeCells count="21">
    <mergeCell ref="X37:Z37"/>
    <mergeCell ref="X38:Z38"/>
    <mergeCell ref="X36:Z36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Q1:Q2"/>
    <mergeCell ref="R1:R2"/>
    <mergeCell ref="L1:L2"/>
    <mergeCell ref="M1:M2"/>
    <mergeCell ref="N1:N2"/>
    <mergeCell ref="O1:O2"/>
    <mergeCell ref="P1:P2"/>
  </mergeCells>
  <pageMargins left="0.7" right="0.7" top="0.75" bottom="0.75" header="0.3" footer="0.3"/>
  <pageSetup paperSize="9" orientation="portrait" horizontalDpi="4294967293" verticalDpi="0" r:id="rId1"/>
  <ignoredErrors>
    <ignoredError sqref="O15 O28 O4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6" workbookViewId="0">
      <selection activeCell="T40" sqref="T40"/>
    </sheetView>
  </sheetViews>
  <sheetFormatPr defaultRowHeight="15" x14ac:dyDescent="0.25"/>
  <cols>
    <col min="1" max="31" width="10.7109375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ht="1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ht="15" customHeight="1" x14ac:dyDescent="0.25">
      <c r="A4" s="61">
        <v>1</v>
      </c>
      <c r="B4" s="62">
        <v>28.9</v>
      </c>
      <c r="C4" s="62">
        <v>35.9</v>
      </c>
      <c r="D4" s="80">
        <v>0.64583333333333337</v>
      </c>
      <c r="E4" s="62">
        <v>22</v>
      </c>
      <c r="F4" s="80">
        <v>0.27083333333333331</v>
      </c>
      <c r="G4" s="62">
        <v>67</v>
      </c>
      <c r="H4" s="62">
        <v>89</v>
      </c>
      <c r="I4" s="62">
        <v>47</v>
      </c>
      <c r="J4" s="62">
        <v>1017.5</v>
      </c>
      <c r="K4" s="62">
        <v>1014</v>
      </c>
      <c r="L4" s="62">
        <v>199</v>
      </c>
      <c r="M4" s="62">
        <v>800</v>
      </c>
      <c r="N4" s="62">
        <v>0</v>
      </c>
      <c r="O4" s="62">
        <v>0</v>
      </c>
      <c r="P4" s="62">
        <v>2.5</v>
      </c>
      <c r="Q4" s="62">
        <v>20.9</v>
      </c>
      <c r="R4" s="63" t="s">
        <v>39</v>
      </c>
    </row>
    <row r="5" spans="1:18" ht="15" customHeight="1" x14ac:dyDescent="0.25">
      <c r="A5" s="73">
        <v>2</v>
      </c>
      <c r="B5" s="75">
        <v>30.2</v>
      </c>
      <c r="C5" s="75">
        <v>37.9</v>
      </c>
      <c r="D5" s="81">
        <v>0.6875</v>
      </c>
      <c r="E5" s="75">
        <v>23.1</v>
      </c>
      <c r="F5" s="81">
        <v>0.27083333333333331</v>
      </c>
      <c r="G5" s="75">
        <v>63</v>
      </c>
      <c r="H5" s="75">
        <v>89</v>
      </c>
      <c r="I5" s="75">
        <v>34</v>
      </c>
      <c r="J5" s="75">
        <v>1016.6</v>
      </c>
      <c r="K5" s="75">
        <v>1013</v>
      </c>
      <c r="L5" s="75">
        <v>199</v>
      </c>
      <c r="M5" s="75">
        <v>782</v>
      </c>
      <c r="N5" s="75">
        <v>0</v>
      </c>
      <c r="O5" s="75">
        <v>0</v>
      </c>
      <c r="P5" s="75">
        <v>2.5</v>
      </c>
      <c r="Q5" s="75">
        <v>20.9</v>
      </c>
      <c r="R5" s="76" t="s">
        <v>36</v>
      </c>
    </row>
    <row r="6" spans="1:18" ht="15" customHeight="1" x14ac:dyDescent="0.25">
      <c r="A6" s="73">
        <v>3</v>
      </c>
      <c r="B6" s="75">
        <v>30.7</v>
      </c>
      <c r="C6" s="75">
        <v>37.799999999999997</v>
      </c>
      <c r="D6" s="81">
        <v>0.6875</v>
      </c>
      <c r="E6" s="75">
        <v>24.2</v>
      </c>
      <c r="F6" s="81">
        <v>0.27083333333333331</v>
      </c>
      <c r="G6" s="75">
        <v>64</v>
      </c>
      <c r="H6" s="75">
        <v>90</v>
      </c>
      <c r="I6" s="75">
        <v>40</v>
      </c>
      <c r="J6" s="75">
        <v>1015.4</v>
      </c>
      <c r="K6" s="75">
        <v>1010.5</v>
      </c>
      <c r="L6" s="75">
        <v>194</v>
      </c>
      <c r="M6" s="75">
        <v>786</v>
      </c>
      <c r="N6" s="75">
        <v>0</v>
      </c>
      <c r="O6" s="75">
        <v>0</v>
      </c>
      <c r="P6" s="75">
        <v>2.2999999999999998</v>
      </c>
      <c r="Q6" s="75">
        <v>19.2</v>
      </c>
      <c r="R6" s="76" t="s">
        <v>37</v>
      </c>
    </row>
    <row r="7" spans="1:18" ht="15" customHeight="1" x14ac:dyDescent="0.25">
      <c r="A7" s="73">
        <v>4</v>
      </c>
      <c r="B7" s="75">
        <v>30.7</v>
      </c>
      <c r="C7" s="75">
        <v>37.5</v>
      </c>
      <c r="D7" s="81">
        <v>0.66666666666666663</v>
      </c>
      <c r="E7" s="75">
        <v>24.2</v>
      </c>
      <c r="F7" s="81">
        <v>0.27083333333333331</v>
      </c>
      <c r="G7" s="75">
        <v>65</v>
      </c>
      <c r="H7" s="75">
        <v>91</v>
      </c>
      <c r="I7" s="75">
        <v>39</v>
      </c>
      <c r="J7" s="75">
        <v>1011</v>
      </c>
      <c r="K7" s="75">
        <v>1007.2</v>
      </c>
      <c r="L7" s="75">
        <v>196</v>
      </c>
      <c r="M7" s="75">
        <v>784</v>
      </c>
      <c r="N7" s="75">
        <v>0</v>
      </c>
      <c r="O7" s="75">
        <v>0</v>
      </c>
      <c r="P7" s="75">
        <v>2.5</v>
      </c>
      <c r="Q7" s="75">
        <v>22.5</v>
      </c>
      <c r="R7" s="76" t="s">
        <v>5</v>
      </c>
    </row>
    <row r="8" spans="1:18" ht="15" customHeight="1" x14ac:dyDescent="0.25">
      <c r="A8" s="73">
        <v>5</v>
      </c>
      <c r="B8" s="75">
        <v>30.6</v>
      </c>
      <c r="C8" s="75">
        <v>36.5</v>
      </c>
      <c r="D8" s="81">
        <v>0.6875</v>
      </c>
      <c r="E8" s="75">
        <v>25.3</v>
      </c>
      <c r="F8" s="81">
        <v>0.27083333333333331</v>
      </c>
      <c r="G8" s="75">
        <v>64</v>
      </c>
      <c r="H8" s="75">
        <v>89</v>
      </c>
      <c r="I8" s="75">
        <v>38</v>
      </c>
      <c r="J8" s="75">
        <v>1010.4</v>
      </c>
      <c r="K8" s="75">
        <v>1007.7</v>
      </c>
      <c r="L8" s="75">
        <v>195</v>
      </c>
      <c r="M8" s="75">
        <v>777</v>
      </c>
      <c r="N8" s="75">
        <v>0</v>
      </c>
      <c r="O8" s="75">
        <v>0</v>
      </c>
      <c r="P8" s="75">
        <v>3.3</v>
      </c>
      <c r="Q8" s="75">
        <v>19.2</v>
      </c>
      <c r="R8" s="76" t="s">
        <v>34</v>
      </c>
    </row>
    <row r="9" spans="1:18" ht="15" customHeight="1" x14ac:dyDescent="0.25">
      <c r="A9" s="73">
        <v>6</v>
      </c>
      <c r="B9" s="75">
        <v>28.7</v>
      </c>
      <c r="C9" s="75">
        <v>35.4</v>
      </c>
      <c r="D9" s="81">
        <v>0.64583333333333337</v>
      </c>
      <c r="E9" s="75">
        <v>23.2</v>
      </c>
      <c r="F9" s="81">
        <v>0.99930555555555556</v>
      </c>
      <c r="G9" s="75">
        <v>68</v>
      </c>
      <c r="H9" s="75">
        <v>89</v>
      </c>
      <c r="I9" s="75">
        <v>43</v>
      </c>
      <c r="J9" s="75">
        <v>1013</v>
      </c>
      <c r="K9" s="75">
        <v>1007</v>
      </c>
      <c r="L9" s="75">
        <v>130</v>
      </c>
      <c r="M9" s="75">
        <v>877</v>
      </c>
      <c r="N9" s="75">
        <v>15.7</v>
      </c>
      <c r="O9" s="75">
        <v>1.2</v>
      </c>
      <c r="P9" s="75">
        <v>3.7</v>
      </c>
      <c r="Q9" s="75">
        <v>35.4</v>
      </c>
      <c r="R9" s="76" t="s">
        <v>38</v>
      </c>
    </row>
    <row r="10" spans="1:18" ht="15" customHeight="1" x14ac:dyDescent="0.25">
      <c r="A10" s="73">
        <v>7</v>
      </c>
      <c r="B10" s="75">
        <v>25.3</v>
      </c>
      <c r="C10" s="75">
        <v>30.3</v>
      </c>
      <c r="D10" s="81">
        <v>0.64583333333333337</v>
      </c>
      <c r="E10" s="75">
        <v>20.3</v>
      </c>
      <c r="F10" s="81">
        <v>0.25</v>
      </c>
      <c r="G10" s="75">
        <v>68</v>
      </c>
      <c r="H10" s="75">
        <v>88</v>
      </c>
      <c r="I10" s="75">
        <v>47</v>
      </c>
      <c r="J10" s="75">
        <v>1015.5</v>
      </c>
      <c r="K10" s="75">
        <v>1012.9</v>
      </c>
      <c r="L10" s="75">
        <v>181</v>
      </c>
      <c r="M10" s="75">
        <v>976</v>
      </c>
      <c r="N10" s="75">
        <v>0</v>
      </c>
      <c r="O10" s="75">
        <v>0</v>
      </c>
      <c r="P10" s="75">
        <v>6</v>
      </c>
      <c r="Q10" s="75">
        <v>30.6</v>
      </c>
      <c r="R10" s="76" t="s">
        <v>35</v>
      </c>
    </row>
    <row r="11" spans="1:18" ht="15" customHeight="1" x14ac:dyDescent="0.25">
      <c r="A11" s="73">
        <v>8</v>
      </c>
      <c r="B11" s="75">
        <v>26</v>
      </c>
      <c r="C11" s="75">
        <v>32.5</v>
      </c>
      <c r="D11" s="81">
        <v>0.66666666666666663</v>
      </c>
      <c r="E11" s="75">
        <v>19.7</v>
      </c>
      <c r="F11" s="81">
        <v>0.27083333333333331</v>
      </c>
      <c r="G11" s="75">
        <v>66</v>
      </c>
      <c r="H11" s="75">
        <v>82</v>
      </c>
      <c r="I11" s="75">
        <v>49</v>
      </c>
      <c r="J11" s="75">
        <v>1014.4</v>
      </c>
      <c r="K11" s="75">
        <v>1010.3</v>
      </c>
      <c r="L11" s="75">
        <v>191</v>
      </c>
      <c r="M11" s="75">
        <v>789</v>
      </c>
      <c r="N11" s="75">
        <v>0</v>
      </c>
      <c r="O11" s="75">
        <v>0</v>
      </c>
      <c r="P11" s="75">
        <v>5.8</v>
      </c>
      <c r="Q11" s="75">
        <v>29</v>
      </c>
      <c r="R11" s="76" t="s">
        <v>37</v>
      </c>
    </row>
    <row r="12" spans="1:18" ht="15" customHeight="1" x14ac:dyDescent="0.25">
      <c r="A12" s="73">
        <v>9</v>
      </c>
      <c r="B12" s="75">
        <v>28.2</v>
      </c>
      <c r="C12" s="75">
        <v>35.1</v>
      </c>
      <c r="D12" s="81">
        <v>0.625</v>
      </c>
      <c r="E12" s="75">
        <v>22.9</v>
      </c>
      <c r="F12" s="81">
        <v>0.29166666666666669</v>
      </c>
      <c r="G12" s="75">
        <v>70</v>
      </c>
      <c r="H12" s="75">
        <v>89</v>
      </c>
      <c r="I12" s="75">
        <v>44</v>
      </c>
      <c r="J12" s="75">
        <v>1011.5</v>
      </c>
      <c r="K12" s="75">
        <v>1008.5</v>
      </c>
      <c r="L12" s="75">
        <v>185</v>
      </c>
      <c r="M12" s="75">
        <v>872</v>
      </c>
      <c r="N12" s="75">
        <v>0</v>
      </c>
      <c r="O12" s="75">
        <v>0</v>
      </c>
      <c r="P12" s="75">
        <v>5.5</v>
      </c>
      <c r="Q12" s="75">
        <v>40.200000000000003</v>
      </c>
      <c r="R12" s="76" t="s">
        <v>33</v>
      </c>
    </row>
    <row r="13" spans="1:18" ht="15" customHeight="1" x14ac:dyDescent="0.25">
      <c r="A13" s="69">
        <v>10</v>
      </c>
      <c r="B13" s="71">
        <v>25.4</v>
      </c>
      <c r="C13" s="71">
        <v>30.1</v>
      </c>
      <c r="D13" s="82">
        <v>0.5</v>
      </c>
      <c r="E13" s="71">
        <v>21.7</v>
      </c>
      <c r="F13" s="82">
        <v>1</v>
      </c>
      <c r="G13" s="71">
        <v>83</v>
      </c>
      <c r="H13" s="71">
        <v>96</v>
      </c>
      <c r="I13" s="71">
        <v>67</v>
      </c>
      <c r="J13" s="71">
        <v>1011.2</v>
      </c>
      <c r="K13" s="71">
        <v>1008.8</v>
      </c>
      <c r="L13" s="71">
        <v>62</v>
      </c>
      <c r="M13" s="71">
        <v>615</v>
      </c>
      <c r="N13" s="71">
        <v>3</v>
      </c>
      <c r="O13" s="71">
        <v>0.8</v>
      </c>
      <c r="P13" s="71">
        <v>2.6</v>
      </c>
      <c r="Q13" s="71">
        <v>38.5</v>
      </c>
      <c r="R13" s="72" t="s">
        <v>6</v>
      </c>
    </row>
    <row r="14" spans="1:18" ht="15" customHeight="1" x14ac:dyDescent="0.25">
      <c r="A14" s="10"/>
      <c r="B14" s="19"/>
      <c r="C14" s="19"/>
      <c r="D14" s="11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3"/>
    </row>
    <row r="15" spans="1:18" ht="15" customHeight="1" x14ac:dyDescent="0.25">
      <c r="A15" s="21"/>
      <c r="B15" s="22">
        <f>AVERAGE(B4:B13)</f>
        <v>28.47</v>
      </c>
      <c r="C15" s="22">
        <f>AVERAGE(C4:C13)</f>
        <v>34.900000000000006</v>
      </c>
      <c r="D15" s="23"/>
      <c r="E15" s="22">
        <f>AVERAGE(E4:E13)</f>
        <v>22.66</v>
      </c>
      <c r="F15" s="23"/>
      <c r="G15" s="39">
        <f t="shared" ref="G15:M15" si="0">AVERAGE(G4:G13)</f>
        <v>67.8</v>
      </c>
      <c r="H15" s="39">
        <f t="shared" si="0"/>
        <v>89.2</v>
      </c>
      <c r="I15" s="39">
        <f t="shared" si="0"/>
        <v>44.8</v>
      </c>
      <c r="J15" s="22">
        <f t="shared" si="0"/>
        <v>1013.65</v>
      </c>
      <c r="K15" s="22">
        <f t="shared" si="0"/>
        <v>1009.9899999999998</v>
      </c>
      <c r="L15" s="22">
        <f t="shared" si="0"/>
        <v>173.2</v>
      </c>
      <c r="M15" s="22">
        <f t="shared" si="0"/>
        <v>805.8</v>
      </c>
      <c r="N15" s="22"/>
      <c r="O15" s="22">
        <f>SUM(O4:O13)</f>
        <v>2</v>
      </c>
      <c r="P15" s="22">
        <f>AVERAGE(P4:P13)</f>
        <v>3.6700000000000004</v>
      </c>
      <c r="Q15" s="22">
        <f>AVERAGE(Q4:Q13)</f>
        <v>27.639999999999997</v>
      </c>
      <c r="R15" s="24"/>
    </row>
    <row r="16" spans="1:18" ht="15" customHeight="1" x14ac:dyDescent="0.25">
      <c r="A16" s="14"/>
      <c r="B16" s="20"/>
      <c r="C16" s="20"/>
      <c r="D16" s="15"/>
      <c r="E16" s="20"/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</row>
    <row r="17" spans="1:18" ht="15" customHeight="1" x14ac:dyDescent="0.25">
      <c r="A17" s="61">
        <v>11</v>
      </c>
      <c r="B17" s="62">
        <v>23.4</v>
      </c>
      <c r="C17" s="62">
        <v>30.1</v>
      </c>
      <c r="D17" s="80">
        <v>0.64583333333333337</v>
      </c>
      <c r="E17" s="62">
        <v>17.600000000000001</v>
      </c>
      <c r="F17" s="80">
        <v>0.99930555555555556</v>
      </c>
      <c r="G17" s="62">
        <v>60</v>
      </c>
      <c r="H17" s="62">
        <v>91</v>
      </c>
      <c r="I17" s="62">
        <v>25</v>
      </c>
      <c r="J17" s="62">
        <v>1012</v>
      </c>
      <c r="K17" s="62">
        <v>1008.9</v>
      </c>
      <c r="L17" s="62">
        <v>201</v>
      </c>
      <c r="M17" s="62">
        <v>976</v>
      </c>
      <c r="N17" s="62">
        <v>0</v>
      </c>
      <c r="O17" s="62">
        <v>0</v>
      </c>
      <c r="P17" s="62">
        <v>5.2</v>
      </c>
      <c r="Q17" s="62">
        <v>48.3</v>
      </c>
      <c r="R17" s="63" t="s">
        <v>37</v>
      </c>
    </row>
    <row r="18" spans="1:18" ht="15" customHeight="1" x14ac:dyDescent="0.25">
      <c r="A18" s="73">
        <v>12</v>
      </c>
      <c r="B18" s="75">
        <v>21.7</v>
      </c>
      <c r="C18" s="75">
        <v>28.2</v>
      </c>
      <c r="D18" s="81">
        <v>0.64583333333333337</v>
      </c>
      <c r="E18" s="75">
        <v>16.2</v>
      </c>
      <c r="F18" s="81">
        <v>0.29166666666666669</v>
      </c>
      <c r="G18" s="75">
        <v>60</v>
      </c>
      <c r="H18" s="75">
        <v>77</v>
      </c>
      <c r="I18" s="75">
        <v>38</v>
      </c>
      <c r="J18" s="75">
        <v>1014.4</v>
      </c>
      <c r="K18" s="75">
        <v>1011.2</v>
      </c>
      <c r="L18" s="75">
        <v>184</v>
      </c>
      <c r="M18" s="75">
        <v>837</v>
      </c>
      <c r="N18" s="75">
        <v>0</v>
      </c>
      <c r="O18" s="75">
        <v>0</v>
      </c>
      <c r="P18" s="75">
        <v>4</v>
      </c>
      <c r="Q18" s="75">
        <v>24.1</v>
      </c>
      <c r="R18" s="76" t="s">
        <v>36</v>
      </c>
    </row>
    <row r="19" spans="1:18" ht="15" customHeight="1" x14ac:dyDescent="0.25">
      <c r="A19" s="73">
        <v>13</v>
      </c>
      <c r="B19" s="75">
        <v>24.2</v>
      </c>
      <c r="C19" s="75">
        <v>31.3</v>
      </c>
      <c r="D19" s="81">
        <v>0.6875</v>
      </c>
      <c r="E19" s="75">
        <v>16.7</v>
      </c>
      <c r="F19" s="81">
        <v>0.25</v>
      </c>
      <c r="G19" s="75">
        <v>58</v>
      </c>
      <c r="H19" s="75">
        <v>86</v>
      </c>
      <c r="I19" s="75">
        <v>34</v>
      </c>
      <c r="J19" s="75">
        <v>1017.2</v>
      </c>
      <c r="K19" s="75">
        <v>1014.5</v>
      </c>
      <c r="L19" s="75">
        <v>197</v>
      </c>
      <c r="M19" s="75">
        <v>812</v>
      </c>
      <c r="N19" s="75">
        <v>0</v>
      </c>
      <c r="O19" s="75">
        <v>0</v>
      </c>
      <c r="P19" s="75">
        <v>3</v>
      </c>
      <c r="Q19" s="75">
        <v>24.1</v>
      </c>
      <c r="R19" s="76" t="s">
        <v>34</v>
      </c>
    </row>
    <row r="20" spans="1:18" ht="15" customHeight="1" x14ac:dyDescent="0.25">
      <c r="A20" s="73">
        <v>14</v>
      </c>
      <c r="B20" s="75">
        <v>25.2</v>
      </c>
      <c r="C20" s="75">
        <v>31.7</v>
      </c>
      <c r="D20" s="81">
        <v>0.60416666666666663</v>
      </c>
      <c r="E20" s="75">
        <v>18.399999999999999</v>
      </c>
      <c r="F20" s="81">
        <v>0.27083333333333331</v>
      </c>
      <c r="G20" s="75">
        <v>61</v>
      </c>
      <c r="H20" s="75">
        <v>83</v>
      </c>
      <c r="I20" s="75">
        <v>43</v>
      </c>
      <c r="J20" s="75">
        <v>1019</v>
      </c>
      <c r="K20" s="75">
        <v>1017</v>
      </c>
      <c r="L20" s="75">
        <v>163</v>
      </c>
      <c r="M20" s="75">
        <v>905</v>
      </c>
      <c r="N20" s="75">
        <v>0</v>
      </c>
      <c r="O20" s="75">
        <v>0</v>
      </c>
      <c r="P20" s="75">
        <v>3.6</v>
      </c>
      <c r="Q20" s="75">
        <v>24.1</v>
      </c>
      <c r="R20" s="76" t="s">
        <v>39</v>
      </c>
    </row>
    <row r="21" spans="1:18" ht="15" customHeight="1" x14ac:dyDescent="0.25">
      <c r="A21" s="73">
        <v>15</v>
      </c>
      <c r="B21" s="75">
        <v>26.2</v>
      </c>
      <c r="C21" s="75">
        <v>33.200000000000003</v>
      </c>
      <c r="D21" s="81">
        <v>0.6875</v>
      </c>
      <c r="E21" s="75">
        <v>18.899999999999999</v>
      </c>
      <c r="F21" s="81">
        <v>0.25</v>
      </c>
      <c r="G21" s="75">
        <v>60</v>
      </c>
      <c r="H21" s="75">
        <v>85</v>
      </c>
      <c r="I21" s="75">
        <v>35</v>
      </c>
      <c r="J21" s="75">
        <v>1019.6</v>
      </c>
      <c r="K21" s="75">
        <v>1016.2</v>
      </c>
      <c r="L21" s="75">
        <v>193</v>
      </c>
      <c r="M21" s="75">
        <v>789</v>
      </c>
      <c r="N21" s="75">
        <v>0</v>
      </c>
      <c r="O21" s="75">
        <v>0</v>
      </c>
      <c r="P21" s="75">
        <v>2.2000000000000002</v>
      </c>
      <c r="Q21" s="75">
        <v>22.5</v>
      </c>
      <c r="R21" s="76" t="s">
        <v>37</v>
      </c>
    </row>
    <row r="22" spans="1:18" ht="15" customHeight="1" x14ac:dyDescent="0.25">
      <c r="A22" s="73">
        <v>16</v>
      </c>
      <c r="B22" s="75">
        <v>26.2</v>
      </c>
      <c r="C22" s="75">
        <v>32.5</v>
      </c>
      <c r="D22" s="81">
        <v>0.6875</v>
      </c>
      <c r="E22" s="75">
        <v>19.8</v>
      </c>
      <c r="F22" s="81">
        <v>0.25</v>
      </c>
      <c r="G22" s="75">
        <v>62</v>
      </c>
      <c r="H22" s="75">
        <v>84</v>
      </c>
      <c r="I22" s="75">
        <v>42</v>
      </c>
      <c r="J22" s="75">
        <v>1017</v>
      </c>
      <c r="K22" s="75">
        <v>1014.5</v>
      </c>
      <c r="L22" s="75">
        <v>129</v>
      </c>
      <c r="M22" s="75">
        <v>928</v>
      </c>
      <c r="N22" s="75">
        <v>0</v>
      </c>
      <c r="O22" s="75">
        <v>0</v>
      </c>
      <c r="P22" s="75">
        <v>2.2000000000000002</v>
      </c>
      <c r="Q22" s="75">
        <v>20.9</v>
      </c>
      <c r="R22" s="76" t="s">
        <v>33</v>
      </c>
    </row>
    <row r="23" spans="1:18" ht="15" customHeight="1" x14ac:dyDescent="0.25">
      <c r="A23" s="73">
        <v>17</v>
      </c>
      <c r="B23" s="75">
        <v>27.2</v>
      </c>
      <c r="C23" s="75">
        <v>33.700000000000003</v>
      </c>
      <c r="D23" s="81">
        <v>0.6875</v>
      </c>
      <c r="E23" s="75">
        <v>21.3</v>
      </c>
      <c r="F23" s="81">
        <v>0.29166666666666669</v>
      </c>
      <c r="G23" s="75">
        <v>62</v>
      </c>
      <c r="H23" s="75">
        <v>80</v>
      </c>
      <c r="I23" s="75">
        <v>46</v>
      </c>
      <c r="J23" s="75">
        <v>1017</v>
      </c>
      <c r="K23" s="75">
        <v>1014</v>
      </c>
      <c r="L23" s="75">
        <v>182</v>
      </c>
      <c r="M23" s="75">
        <v>788</v>
      </c>
      <c r="N23" s="75">
        <v>0</v>
      </c>
      <c r="O23" s="75">
        <v>0</v>
      </c>
      <c r="P23" s="75">
        <v>2.2999999999999998</v>
      </c>
      <c r="Q23" s="75">
        <v>17.7</v>
      </c>
      <c r="R23" s="76" t="s">
        <v>5</v>
      </c>
    </row>
    <row r="24" spans="1:18" ht="15" customHeight="1" x14ac:dyDescent="0.25">
      <c r="A24" s="73">
        <v>18</v>
      </c>
      <c r="B24" s="75">
        <v>27.7</v>
      </c>
      <c r="C24" s="75">
        <v>35</v>
      </c>
      <c r="D24" s="81">
        <v>0.64583333333333337</v>
      </c>
      <c r="E24" s="75">
        <v>20.8</v>
      </c>
      <c r="F24" s="81">
        <v>0.27083333333333331</v>
      </c>
      <c r="G24" s="75">
        <v>58</v>
      </c>
      <c r="H24" s="75">
        <v>81</v>
      </c>
      <c r="I24" s="75">
        <v>35</v>
      </c>
      <c r="J24" s="75">
        <v>1016.2</v>
      </c>
      <c r="K24" s="75">
        <v>1011</v>
      </c>
      <c r="L24" s="75">
        <v>188</v>
      </c>
      <c r="M24" s="75">
        <v>779</v>
      </c>
      <c r="N24" s="75">
        <v>0</v>
      </c>
      <c r="O24" s="75">
        <v>0</v>
      </c>
      <c r="P24" s="75">
        <v>3.2</v>
      </c>
      <c r="Q24" s="75">
        <v>22.5</v>
      </c>
      <c r="R24" s="76" t="s">
        <v>6</v>
      </c>
    </row>
    <row r="25" spans="1:18" ht="15" customHeight="1" x14ac:dyDescent="0.25">
      <c r="A25" s="73">
        <v>19</v>
      </c>
      <c r="B25" s="75">
        <v>26.1</v>
      </c>
      <c r="C25" s="75">
        <v>32.4</v>
      </c>
      <c r="D25" s="81">
        <v>0.66666666666666663</v>
      </c>
      <c r="E25" s="75">
        <v>21.2</v>
      </c>
      <c r="F25" s="81">
        <v>0.27083333333333331</v>
      </c>
      <c r="G25" s="75">
        <v>72</v>
      </c>
      <c r="H25" s="75">
        <v>89</v>
      </c>
      <c r="I25" s="75">
        <v>54</v>
      </c>
      <c r="J25" s="75">
        <v>1011.9</v>
      </c>
      <c r="K25" s="75">
        <v>1008.6</v>
      </c>
      <c r="L25" s="75">
        <v>144</v>
      </c>
      <c r="M25" s="75">
        <v>731</v>
      </c>
      <c r="N25" s="75">
        <v>0</v>
      </c>
      <c r="O25" s="75">
        <v>0</v>
      </c>
      <c r="P25" s="75">
        <v>4.5999999999999996</v>
      </c>
      <c r="Q25" s="75">
        <v>43.5</v>
      </c>
      <c r="R25" s="76" t="s">
        <v>39</v>
      </c>
    </row>
    <row r="26" spans="1:18" ht="15" customHeight="1" x14ac:dyDescent="0.25">
      <c r="A26" s="69">
        <v>20</v>
      </c>
      <c r="B26" s="71">
        <v>23</v>
      </c>
      <c r="C26" s="71">
        <v>28.4</v>
      </c>
      <c r="D26" s="82">
        <v>0.64583333333333337</v>
      </c>
      <c r="E26" s="71">
        <v>18.2</v>
      </c>
      <c r="F26" s="82">
        <v>0.3125</v>
      </c>
      <c r="G26" s="71">
        <v>59</v>
      </c>
      <c r="H26" s="71">
        <v>84</v>
      </c>
      <c r="I26" s="71">
        <v>37</v>
      </c>
      <c r="J26" s="71">
        <v>1017.9</v>
      </c>
      <c r="K26" s="71">
        <v>1011.4</v>
      </c>
      <c r="L26" s="71">
        <v>184</v>
      </c>
      <c r="M26" s="71">
        <v>744</v>
      </c>
      <c r="N26" s="71">
        <v>0</v>
      </c>
      <c r="O26" s="71">
        <v>0.2</v>
      </c>
      <c r="P26" s="71">
        <v>6.2</v>
      </c>
      <c r="Q26" s="71">
        <v>29</v>
      </c>
      <c r="R26" s="72" t="s">
        <v>37</v>
      </c>
    </row>
    <row r="27" spans="1:18" ht="15" customHeight="1" x14ac:dyDescent="0.25">
      <c r="A27" s="10"/>
      <c r="B27" s="19"/>
      <c r="C27" s="19"/>
      <c r="D27" s="11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</row>
    <row r="28" spans="1:18" ht="15" customHeight="1" x14ac:dyDescent="0.25">
      <c r="A28" s="21"/>
      <c r="B28" s="22">
        <f>AVERAGE(B17:B26)</f>
        <v>25.089999999999996</v>
      </c>
      <c r="C28" s="22">
        <f>AVERAGE(C17:C26)</f>
        <v>31.649999999999995</v>
      </c>
      <c r="D28" s="22"/>
      <c r="E28" s="22">
        <f>AVERAGE(E17:E26)</f>
        <v>18.91</v>
      </c>
      <c r="F28" s="22"/>
      <c r="G28" s="39">
        <f t="shared" ref="G28:M28" si="1">AVERAGE(G17:G26)</f>
        <v>61.2</v>
      </c>
      <c r="H28" s="39">
        <f t="shared" si="1"/>
        <v>84</v>
      </c>
      <c r="I28" s="39">
        <f t="shared" si="1"/>
        <v>38.9</v>
      </c>
      <c r="J28" s="22">
        <f t="shared" si="1"/>
        <v>1016.22</v>
      </c>
      <c r="K28" s="22">
        <f t="shared" si="1"/>
        <v>1012.7299999999999</v>
      </c>
      <c r="L28" s="22">
        <f t="shared" si="1"/>
        <v>176.5</v>
      </c>
      <c r="M28" s="22">
        <f t="shared" si="1"/>
        <v>828.9</v>
      </c>
      <c r="N28" s="22"/>
      <c r="O28" s="22">
        <f>SUM(O17:O26)</f>
        <v>0.2</v>
      </c>
      <c r="P28" s="22">
        <f>AVERAGE(P17:P26)</f>
        <v>3.65</v>
      </c>
      <c r="Q28" s="22">
        <f>AVERAGE(Q17:Q26)</f>
        <v>27.669999999999998</v>
      </c>
      <c r="R28" s="24"/>
    </row>
    <row r="29" spans="1:18" ht="15" customHeight="1" x14ac:dyDescent="0.25">
      <c r="A29" s="14"/>
      <c r="B29" s="20"/>
      <c r="C29" s="20"/>
      <c r="D29" s="15"/>
      <c r="E29" s="20"/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spans="1:18" ht="15" customHeight="1" x14ac:dyDescent="0.25">
      <c r="A30" s="61">
        <v>21</v>
      </c>
      <c r="B30" s="62">
        <v>23</v>
      </c>
      <c r="C30" s="62">
        <v>28.2</v>
      </c>
      <c r="D30" s="80">
        <v>0.58333333333333337</v>
      </c>
      <c r="E30" s="62">
        <v>17.5</v>
      </c>
      <c r="F30" s="80">
        <v>0.29166666666666669</v>
      </c>
      <c r="G30" s="62">
        <v>52</v>
      </c>
      <c r="H30" s="62">
        <v>79</v>
      </c>
      <c r="I30" s="62">
        <v>33</v>
      </c>
      <c r="J30" s="62">
        <v>1019.2</v>
      </c>
      <c r="K30" s="62">
        <v>1016.5</v>
      </c>
      <c r="L30" s="62">
        <v>190</v>
      </c>
      <c r="M30" s="62">
        <v>793</v>
      </c>
      <c r="N30" s="62">
        <v>0</v>
      </c>
      <c r="O30" s="62">
        <v>0</v>
      </c>
      <c r="P30" s="62">
        <v>4.5</v>
      </c>
      <c r="Q30" s="62">
        <v>29</v>
      </c>
      <c r="R30" s="63" t="s">
        <v>6</v>
      </c>
    </row>
    <row r="31" spans="1:18" ht="15" customHeight="1" x14ac:dyDescent="0.25">
      <c r="A31" s="73">
        <v>22</v>
      </c>
      <c r="B31" s="75">
        <v>22.5</v>
      </c>
      <c r="C31" s="75">
        <v>28.4</v>
      </c>
      <c r="D31" s="81">
        <v>0.60416666666666663</v>
      </c>
      <c r="E31" s="75">
        <v>16.3</v>
      </c>
      <c r="F31" s="81">
        <v>0.27083333333333331</v>
      </c>
      <c r="G31" s="75">
        <v>55</v>
      </c>
      <c r="H31" s="75">
        <v>77</v>
      </c>
      <c r="I31" s="75">
        <v>40</v>
      </c>
      <c r="J31" s="75">
        <v>1019.9</v>
      </c>
      <c r="K31" s="75">
        <v>1014.7</v>
      </c>
      <c r="L31" s="75">
        <v>166</v>
      </c>
      <c r="M31" s="75">
        <v>990</v>
      </c>
      <c r="N31" s="75">
        <v>0</v>
      </c>
      <c r="O31" s="75">
        <v>0</v>
      </c>
      <c r="P31" s="75">
        <v>2.4</v>
      </c>
      <c r="Q31" s="75">
        <v>19.2</v>
      </c>
      <c r="R31" s="76" t="s">
        <v>35</v>
      </c>
    </row>
    <row r="32" spans="1:18" ht="15" customHeight="1" x14ac:dyDescent="0.25">
      <c r="A32" s="73">
        <v>23</v>
      </c>
      <c r="B32" s="75">
        <v>23.4</v>
      </c>
      <c r="C32" s="75">
        <v>30.1</v>
      </c>
      <c r="D32" s="81">
        <v>0.6875</v>
      </c>
      <c r="E32" s="75">
        <v>16.2</v>
      </c>
      <c r="F32" s="81">
        <v>0.22916666666666666</v>
      </c>
      <c r="G32" s="75">
        <v>59</v>
      </c>
      <c r="H32" s="75">
        <v>76</v>
      </c>
      <c r="I32" s="75">
        <v>42</v>
      </c>
      <c r="J32" s="75">
        <v>1016.7</v>
      </c>
      <c r="K32" s="75">
        <v>1014.7</v>
      </c>
      <c r="L32" s="75">
        <v>189</v>
      </c>
      <c r="M32" s="75">
        <v>763</v>
      </c>
      <c r="N32" s="75">
        <v>0</v>
      </c>
      <c r="O32" s="75">
        <v>0</v>
      </c>
      <c r="P32" s="75">
        <v>3.7</v>
      </c>
      <c r="Q32" s="75">
        <v>24.1</v>
      </c>
      <c r="R32" s="76" t="s">
        <v>38</v>
      </c>
    </row>
    <row r="33" spans="1:27" ht="15" customHeight="1" x14ac:dyDescent="0.25">
      <c r="A33" s="73">
        <v>24</v>
      </c>
      <c r="B33" s="75">
        <v>24.7</v>
      </c>
      <c r="C33" s="75">
        <v>33</v>
      </c>
      <c r="D33" s="81">
        <v>0.66666666666666663</v>
      </c>
      <c r="E33" s="75">
        <v>18.3</v>
      </c>
      <c r="F33" s="81">
        <v>0.29166666666666669</v>
      </c>
      <c r="G33" s="75">
        <v>68</v>
      </c>
      <c r="H33" s="75">
        <v>85</v>
      </c>
      <c r="I33" s="75">
        <v>44</v>
      </c>
      <c r="J33" s="75">
        <v>1017.9</v>
      </c>
      <c r="K33" s="75">
        <v>1015.7</v>
      </c>
      <c r="L33" s="75">
        <v>174</v>
      </c>
      <c r="M33" s="75">
        <v>756</v>
      </c>
      <c r="N33" s="75">
        <v>0</v>
      </c>
      <c r="O33" s="75">
        <v>0</v>
      </c>
      <c r="P33" s="75">
        <v>3.5</v>
      </c>
      <c r="Q33" s="75">
        <v>25.7</v>
      </c>
      <c r="R33" s="76" t="s">
        <v>33</v>
      </c>
    </row>
    <row r="34" spans="1:27" ht="15" customHeight="1" x14ac:dyDescent="0.25">
      <c r="A34" s="73">
        <v>25</v>
      </c>
      <c r="B34" s="75">
        <v>26.1</v>
      </c>
      <c r="C34" s="75">
        <v>33</v>
      </c>
      <c r="D34" s="81">
        <v>0.6875</v>
      </c>
      <c r="E34" s="75">
        <v>20.7</v>
      </c>
      <c r="F34" s="81">
        <v>0.16666666666666666</v>
      </c>
      <c r="G34" s="75">
        <v>73</v>
      </c>
      <c r="H34" s="75">
        <v>91</v>
      </c>
      <c r="I34" s="75">
        <v>46</v>
      </c>
      <c r="J34" s="75">
        <v>1018.4</v>
      </c>
      <c r="K34" s="75">
        <v>1015.7</v>
      </c>
      <c r="L34" s="75">
        <v>173</v>
      </c>
      <c r="M34" s="75">
        <v>765</v>
      </c>
      <c r="N34" s="75">
        <v>0</v>
      </c>
      <c r="O34" s="75">
        <v>0</v>
      </c>
      <c r="P34" s="75">
        <v>3.4</v>
      </c>
      <c r="Q34" s="75">
        <v>25.7</v>
      </c>
      <c r="R34" s="76" t="s">
        <v>36</v>
      </c>
    </row>
    <row r="35" spans="1:27" ht="15" customHeight="1" x14ac:dyDescent="0.25">
      <c r="A35" s="73">
        <v>26</v>
      </c>
      <c r="B35" s="75">
        <v>27</v>
      </c>
      <c r="C35" s="75">
        <v>34.200000000000003</v>
      </c>
      <c r="D35" s="81">
        <v>0.64583333333333337</v>
      </c>
      <c r="E35" s="75">
        <v>20.7</v>
      </c>
      <c r="F35" s="81">
        <v>0.29166666666666669</v>
      </c>
      <c r="G35" s="75">
        <v>67</v>
      </c>
      <c r="H35" s="75">
        <v>93</v>
      </c>
      <c r="I35" s="75">
        <v>42</v>
      </c>
      <c r="J35" s="75">
        <v>1017.3</v>
      </c>
      <c r="K35" s="75">
        <v>1013.5</v>
      </c>
      <c r="L35" s="75">
        <v>147</v>
      </c>
      <c r="M35" s="75">
        <v>807</v>
      </c>
      <c r="N35" s="75">
        <v>0</v>
      </c>
      <c r="O35" s="75">
        <v>0</v>
      </c>
      <c r="P35" s="75">
        <v>2.1</v>
      </c>
      <c r="Q35" s="75">
        <v>20.9</v>
      </c>
      <c r="R35" s="76" t="s">
        <v>36</v>
      </c>
    </row>
    <row r="36" spans="1:27" ht="15" customHeight="1" x14ac:dyDescent="0.25">
      <c r="A36" s="73">
        <v>27</v>
      </c>
      <c r="B36" s="75">
        <v>27.8</v>
      </c>
      <c r="C36" s="75">
        <v>35.4</v>
      </c>
      <c r="D36" s="81">
        <v>0.66666666666666663</v>
      </c>
      <c r="E36" s="75">
        <v>21</v>
      </c>
      <c r="F36" s="81">
        <v>0.27083333333333331</v>
      </c>
      <c r="G36" s="75">
        <v>61</v>
      </c>
      <c r="H36" s="75">
        <v>84</v>
      </c>
      <c r="I36" s="75">
        <v>40</v>
      </c>
      <c r="J36" s="75">
        <v>1014.9</v>
      </c>
      <c r="K36" s="75">
        <v>1010.7</v>
      </c>
      <c r="L36" s="75">
        <v>171</v>
      </c>
      <c r="M36" s="75">
        <v>719</v>
      </c>
      <c r="N36" s="75">
        <v>0</v>
      </c>
      <c r="O36" s="75">
        <v>0</v>
      </c>
      <c r="P36" s="75">
        <v>2.6</v>
      </c>
      <c r="Q36" s="75">
        <v>22.5</v>
      </c>
      <c r="R36" s="76" t="s">
        <v>36</v>
      </c>
      <c r="X36" s="84" t="s">
        <v>13</v>
      </c>
      <c r="Y36" s="85"/>
      <c r="Z36" s="86"/>
      <c r="AA36" s="26">
        <v>17</v>
      </c>
    </row>
    <row r="37" spans="1:27" ht="15" customHeight="1" x14ac:dyDescent="0.25">
      <c r="A37" s="73">
        <v>28</v>
      </c>
      <c r="B37" s="75">
        <v>27.1</v>
      </c>
      <c r="C37" s="75">
        <v>31.5</v>
      </c>
      <c r="D37" s="81">
        <v>0.5</v>
      </c>
      <c r="E37" s="75">
        <v>23.2</v>
      </c>
      <c r="F37" s="81">
        <v>0.95833333333333337</v>
      </c>
      <c r="G37" s="75">
        <v>67</v>
      </c>
      <c r="H37" s="75">
        <v>88</v>
      </c>
      <c r="I37" s="75">
        <v>51</v>
      </c>
      <c r="J37" s="75">
        <v>1015.3</v>
      </c>
      <c r="K37" s="75">
        <v>1010.7</v>
      </c>
      <c r="L37" s="75">
        <v>83</v>
      </c>
      <c r="M37" s="75">
        <v>591</v>
      </c>
      <c r="N37" s="75">
        <v>0</v>
      </c>
      <c r="O37" s="75">
        <v>0</v>
      </c>
      <c r="P37" s="75">
        <v>4.8</v>
      </c>
      <c r="Q37" s="75">
        <v>35.4</v>
      </c>
      <c r="R37" s="76" t="s">
        <v>5</v>
      </c>
      <c r="X37" s="84" t="s">
        <v>15</v>
      </c>
      <c r="Y37" s="85"/>
      <c r="Z37" s="86"/>
      <c r="AA37" s="26">
        <v>9</v>
      </c>
    </row>
    <row r="38" spans="1:27" ht="15" customHeight="1" x14ac:dyDescent="0.25">
      <c r="A38" s="73">
        <v>29</v>
      </c>
      <c r="B38" s="75">
        <v>24.9</v>
      </c>
      <c r="C38" s="75">
        <v>31.1</v>
      </c>
      <c r="D38" s="81">
        <v>0.64583333333333337</v>
      </c>
      <c r="E38" s="75">
        <v>18.899999999999999</v>
      </c>
      <c r="F38" s="81">
        <v>0.29166666666666669</v>
      </c>
      <c r="G38" s="75">
        <v>65</v>
      </c>
      <c r="H38" s="75">
        <v>84</v>
      </c>
      <c r="I38" s="75">
        <v>43</v>
      </c>
      <c r="J38" s="75">
        <v>1016</v>
      </c>
      <c r="K38" s="75">
        <v>1013.2</v>
      </c>
      <c r="L38" s="75">
        <v>163</v>
      </c>
      <c r="M38" s="75">
        <v>696</v>
      </c>
      <c r="N38" s="75">
        <v>0</v>
      </c>
      <c r="O38" s="75">
        <v>0</v>
      </c>
      <c r="P38" s="75">
        <v>3.9</v>
      </c>
      <c r="Q38" s="75">
        <v>24.1</v>
      </c>
      <c r="R38" s="76" t="s">
        <v>34</v>
      </c>
      <c r="X38" s="87" t="s">
        <v>9</v>
      </c>
      <c r="Y38" s="87"/>
      <c r="Z38" s="87"/>
      <c r="AA38" s="26">
        <v>3</v>
      </c>
    </row>
    <row r="39" spans="1:27" ht="15" customHeight="1" x14ac:dyDescent="0.25">
      <c r="A39" s="73">
        <v>30</v>
      </c>
      <c r="B39" s="75">
        <v>25.2</v>
      </c>
      <c r="C39" s="75">
        <v>32.4</v>
      </c>
      <c r="D39" s="81">
        <v>0.64583333333333337</v>
      </c>
      <c r="E39" s="75">
        <v>19.100000000000001</v>
      </c>
      <c r="F39" s="81">
        <v>0.20833333333333334</v>
      </c>
      <c r="G39" s="75">
        <v>63</v>
      </c>
      <c r="H39" s="75">
        <v>85</v>
      </c>
      <c r="I39" s="75">
        <v>41</v>
      </c>
      <c r="J39" s="75">
        <v>1015.2</v>
      </c>
      <c r="K39" s="75">
        <v>1011.9</v>
      </c>
      <c r="L39" s="75">
        <v>160</v>
      </c>
      <c r="M39" s="75">
        <v>698</v>
      </c>
      <c r="N39" s="75">
        <v>0</v>
      </c>
      <c r="O39" s="75">
        <v>0</v>
      </c>
      <c r="P39" s="75">
        <v>2.8</v>
      </c>
      <c r="Q39" s="75">
        <v>27.4</v>
      </c>
      <c r="R39" s="76" t="s">
        <v>33</v>
      </c>
      <c r="X39" s="6" t="s">
        <v>10</v>
      </c>
      <c r="Y39" s="25">
        <v>1.2</v>
      </c>
      <c r="Z39" s="26" t="s">
        <v>11</v>
      </c>
      <c r="AA39" s="7">
        <v>42953</v>
      </c>
    </row>
    <row r="40" spans="1:27" ht="15" customHeight="1" x14ac:dyDescent="0.25">
      <c r="A40" s="69">
        <v>31</v>
      </c>
      <c r="B40" s="71">
        <v>26.5</v>
      </c>
      <c r="C40" s="71">
        <v>33.200000000000003</v>
      </c>
      <c r="D40" s="82">
        <v>0.6875</v>
      </c>
      <c r="E40" s="71">
        <v>20.3</v>
      </c>
      <c r="F40" s="82">
        <v>0.27083333333333331</v>
      </c>
      <c r="G40" s="71">
        <v>68</v>
      </c>
      <c r="H40" s="71">
        <v>87</v>
      </c>
      <c r="I40" s="71">
        <v>43</v>
      </c>
      <c r="J40" s="71">
        <v>1014.3</v>
      </c>
      <c r="K40" s="71">
        <v>1011.4</v>
      </c>
      <c r="L40" s="71">
        <v>137</v>
      </c>
      <c r="M40" s="71">
        <v>789</v>
      </c>
      <c r="N40" s="71">
        <v>0</v>
      </c>
      <c r="O40" s="71">
        <v>0</v>
      </c>
      <c r="P40" s="71">
        <v>3.2</v>
      </c>
      <c r="Q40" s="71">
        <v>20.9</v>
      </c>
      <c r="R40" s="72" t="s">
        <v>5</v>
      </c>
    </row>
    <row r="41" spans="1:27" ht="15" customHeight="1" x14ac:dyDescent="0.25">
      <c r="A41" s="77"/>
      <c r="B41" s="83"/>
      <c r="C41" s="83"/>
      <c r="D41" s="78"/>
      <c r="E41" s="83"/>
      <c r="F41" s="78"/>
      <c r="G41" s="4"/>
      <c r="H41" s="4"/>
      <c r="I41" s="4"/>
      <c r="J41" s="83"/>
      <c r="K41" s="83"/>
      <c r="L41" s="83"/>
      <c r="M41" s="83"/>
      <c r="N41" s="83"/>
      <c r="O41" s="83"/>
      <c r="P41" s="83"/>
      <c r="Q41" s="83"/>
      <c r="R41" s="79"/>
    </row>
    <row r="42" spans="1:27" ht="15" customHeight="1" x14ac:dyDescent="0.25">
      <c r="A42" s="1"/>
      <c r="B42" s="22">
        <f>AVERAGE(B30:B40)</f>
        <v>25.290909090909096</v>
      </c>
      <c r="C42" s="22">
        <f>AVERAGE(C30:C40)</f>
        <v>31.86363636363636</v>
      </c>
      <c r="D42" s="22"/>
      <c r="E42" s="22">
        <f>AVERAGE(E30:E40)</f>
        <v>19.290909090909089</v>
      </c>
      <c r="F42" s="23"/>
      <c r="G42" s="39">
        <f t="shared" ref="G42:M42" si="2">AVERAGE(G30:G40)</f>
        <v>63.454545454545453</v>
      </c>
      <c r="H42" s="39">
        <f t="shared" si="2"/>
        <v>84.454545454545453</v>
      </c>
      <c r="I42" s="39">
        <f t="shared" si="2"/>
        <v>42.272727272727273</v>
      </c>
      <c r="J42" s="22">
        <f t="shared" si="2"/>
        <v>1016.8272727272728</v>
      </c>
      <c r="K42" s="22">
        <f t="shared" si="2"/>
        <v>1013.5181818181817</v>
      </c>
      <c r="L42" s="22">
        <f t="shared" si="2"/>
        <v>159.36363636363637</v>
      </c>
      <c r="M42" s="22">
        <f t="shared" si="2"/>
        <v>760.63636363636363</v>
      </c>
      <c r="N42" s="56"/>
      <c r="O42" s="22">
        <f>SUM(O30:O40)</f>
        <v>0</v>
      </c>
      <c r="P42" s="22">
        <f>AVERAGE(P30:P40)</f>
        <v>3.3545454545454549</v>
      </c>
      <c r="Q42" s="22">
        <f>AVERAGE(Q30:Q40)</f>
        <v>24.990909090909096</v>
      </c>
      <c r="R42" s="34"/>
    </row>
    <row r="43" spans="1:27" ht="15" customHeight="1" x14ac:dyDescent="0.25">
      <c r="A43" s="29"/>
      <c r="B43" s="55"/>
      <c r="C43" s="55"/>
      <c r="D43" s="35"/>
      <c r="E43" s="55"/>
      <c r="F43" s="35"/>
      <c r="G43" s="35"/>
      <c r="H43" s="35"/>
      <c r="I43" s="35"/>
      <c r="J43" s="55"/>
      <c r="K43" s="55"/>
      <c r="L43" s="57"/>
      <c r="M43" s="57"/>
      <c r="N43" s="57"/>
      <c r="O43" s="57"/>
      <c r="P43" s="57"/>
      <c r="Q43" s="57"/>
      <c r="R43" s="18"/>
    </row>
    <row r="44" spans="1:27" ht="15" customHeight="1" x14ac:dyDescent="0.25">
      <c r="A44" s="2"/>
      <c r="B44" s="5">
        <f>AVERAGE(B4:B13,B17:B26,B30:B40)</f>
        <v>26.251612903225805</v>
      </c>
      <c r="C44" s="5">
        <f>AVERAGE(C4:C13,C17:C26,C30:C40)</f>
        <v>32.774193548387103</v>
      </c>
      <c r="D44" s="3"/>
      <c r="E44" s="5">
        <f>AVERAGE(E4:E13,E17:E26,E30:E40)</f>
        <v>20.254838709677419</v>
      </c>
      <c r="F44" s="3"/>
      <c r="G44" s="41">
        <f t="shared" ref="G44:M44" si="3">AVERAGE(G4:G13,G17:G26,G30:G40)</f>
        <v>64.129032258064512</v>
      </c>
      <c r="H44" s="41">
        <f t="shared" si="3"/>
        <v>85.838709677419359</v>
      </c>
      <c r="I44" s="41">
        <f t="shared" si="3"/>
        <v>42</v>
      </c>
      <c r="J44" s="5">
        <f t="shared" si="3"/>
        <v>1015.6064516129036</v>
      </c>
      <c r="K44" s="5">
        <f t="shared" si="3"/>
        <v>1012.125806451613</v>
      </c>
      <c r="L44" s="5">
        <f t="shared" si="3"/>
        <v>169.35483870967741</v>
      </c>
      <c r="M44" s="5">
        <f t="shared" si="3"/>
        <v>797.22580645161293</v>
      </c>
      <c r="N44" s="58"/>
      <c r="O44" s="5">
        <f>SUM(O4:O13,O17:O26,O30:O40)</f>
        <v>2.2000000000000002</v>
      </c>
      <c r="P44" s="5">
        <f>AVERAGE(P4:P13,P17:P26,P30:P40)</f>
        <v>3.551612903225807</v>
      </c>
      <c r="Q44" s="5">
        <f>AVERAGE(Q4:Q13,Q17:Q26,Q30:Q40)</f>
        <v>26.709677419354843</v>
      </c>
      <c r="R44" s="37"/>
    </row>
    <row r="48" spans="1:27" x14ac:dyDescent="0.25">
      <c r="I48" s="4"/>
      <c r="J48" s="4"/>
      <c r="K48" s="4"/>
      <c r="L48" s="4"/>
      <c r="M48" s="4"/>
    </row>
    <row r="49" spans="9:13" x14ac:dyDescent="0.25">
      <c r="I49" s="8"/>
      <c r="J49" s="4"/>
      <c r="K49" s="4"/>
      <c r="L49" s="4"/>
      <c r="M49" s="4"/>
    </row>
    <row r="50" spans="9:13" x14ac:dyDescent="0.25">
      <c r="I50" s="8"/>
      <c r="J50" s="4"/>
      <c r="K50" s="4"/>
      <c r="L50" s="4"/>
      <c r="M50" s="4"/>
    </row>
    <row r="51" spans="9:13" x14ac:dyDescent="0.25">
      <c r="I51" s="8"/>
      <c r="J51" s="4"/>
      <c r="K51" s="4"/>
      <c r="L51" s="4"/>
      <c r="M51" s="4"/>
    </row>
    <row r="52" spans="9:13" x14ac:dyDescent="0.25">
      <c r="I52" s="8"/>
      <c r="J52" s="4"/>
      <c r="K52" s="4"/>
      <c r="L52" s="4"/>
      <c r="M52" s="4"/>
    </row>
    <row r="53" spans="9:13" x14ac:dyDescent="0.25">
      <c r="I53" s="4"/>
      <c r="J53" s="4"/>
      <c r="K53" s="4"/>
    </row>
  </sheetData>
  <mergeCells count="21">
    <mergeCell ref="N1:N2"/>
    <mergeCell ref="O1:O2"/>
    <mergeCell ref="P1:P2"/>
    <mergeCell ref="Q1:Q2"/>
    <mergeCell ref="R1:R2"/>
    <mergeCell ref="X36:Z36"/>
    <mergeCell ref="X37:Z37"/>
    <mergeCell ref="X38:Z38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6" workbookViewId="0">
      <selection activeCell="U37" sqref="U37"/>
    </sheetView>
  </sheetViews>
  <sheetFormatPr defaultRowHeight="15" x14ac:dyDescent="0.25"/>
  <cols>
    <col min="1" max="24" width="10.7109375" customWidth="1"/>
    <col min="27" max="27" width="10.7109375" bestFit="1" customWidth="1"/>
  </cols>
  <sheetData>
    <row r="1" spans="1:18" ht="15" customHeight="1" x14ac:dyDescent="0.25">
      <c r="A1" s="88" t="s">
        <v>2</v>
      </c>
      <c r="B1" s="88" t="s">
        <v>7</v>
      </c>
      <c r="C1" s="88" t="s">
        <v>20</v>
      </c>
      <c r="D1" s="88" t="s">
        <v>3</v>
      </c>
      <c r="E1" s="88" t="s">
        <v>21</v>
      </c>
      <c r="F1" s="88" t="s">
        <v>3</v>
      </c>
      <c r="G1" s="88" t="s">
        <v>22</v>
      </c>
      <c r="H1" s="88" t="s">
        <v>23</v>
      </c>
      <c r="I1" s="88" t="s">
        <v>24</v>
      </c>
      <c r="J1" s="88" t="s">
        <v>25</v>
      </c>
      <c r="K1" s="88" t="s">
        <v>26</v>
      </c>
      <c r="L1" s="88" t="s">
        <v>27</v>
      </c>
      <c r="M1" s="88" t="s">
        <v>28</v>
      </c>
      <c r="N1" s="88" t="s">
        <v>29</v>
      </c>
      <c r="O1" s="88" t="s">
        <v>4</v>
      </c>
      <c r="P1" s="88" t="s">
        <v>30</v>
      </c>
      <c r="Q1" s="88" t="s">
        <v>31</v>
      </c>
      <c r="R1" s="88" t="s">
        <v>32</v>
      </c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</row>
    <row r="4" spans="1:18" x14ac:dyDescent="0.25">
      <c r="A4" s="61">
        <v>1</v>
      </c>
      <c r="B4" s="62">
        <v>24.2</v>
      </c>
      <c r="C4" s="62">
        <v>30.9</v>
      </c>
      <c r="D4" s="80">
        <v>0.72916666666666663</v>
      </c>
      <c r="E4" s="62">
        <v>19.2</v>
      </c>
      <c r="F4" s="80">
        <v>0.99930555555555556</v>
      </c>
      <c r="G4" s="62">
        <v>75</v>
      </c>
      <c r="H4" s="62">
        <v>95</v>
      </c>
      <c r="I4" s="62">
        <v>38</v>
      </c>
      <c r="J4" s="62">
        <v>1012.2</v>
      </c>
      <c r="K4" s="62">
        <v>1006.5</v>
      </c>
      <c r="L4" s="62">
        <v>135</v>
      </c>
      <c r="M4" s="62">
        <v>833</v>
      </c>
      <c r="N4" s="62">
        <v>6.6</v>
      </c>
      <c r="O4" s="62">
        <v>5.8</v>
      </c>
      <c r="P4" s="62">
        <v>3.8</v>
      </c>
      <c r="Q4" s="62">
        <v>22.5</v>
      </c>
      <c r="R4" s="63" t="s">
        <v>6</v>
      </c>
    </row>
    <row r="5" spans="1:18" x14ac:dyDescent="0.25">
      <c r="A5" s="73">
        <v>2</v>
      </c>
      <c r="B5" s="75">
        <v>18.7</v>
      </c>
      <c r="C5" s="75">
        <v>26.2</v>
      </c>
      <c r="D5" s="81">
        <v>0.52083333333333337</v>
      </c>
      <c r="E5" s="75">
        <v>14.9</v>
      </c>
      <c r="F5" s="81">
        <v>0.99930555555555556</v>
      </c>
      <c r="G5" s="75">
        <v>81</v>
      </c>
      <c r="H5" s="75">
        <v>95</v>
      </c>
      <c r="I5" s="75">
        <v>48</v>
      </c>
      <c r="J5" s="75">
        <v>1009.7</v>
      </c>
      <c r="K5" s="75">
        <v>1004.8</v>
      </c>
      <c r="L5" s="75">
        <v>93</v>
      </c>
      <c r="M5" s="75">
        <v>877</v>
      </c>
      <c r="N5" s="75">
        <v>1.3</v>
      </c>
      <c r="O5" s="75">
        <v>0.8</v>
      </c>
      <c r="P5" s="75">
        <v>5.3</v>
      </c>
      <c r="Q5" s="75">
        <v>46.7</v>
      </c>
      <c r="R5" s="76" t="s">
        <v>5</v>
      </c>
    </row>
    <row r="6" spans="1:18" x14ac:dyDescent="0.25">
      <c r="A6" s="73">
        <v>3</v>
      </c>
      <c r="B6" s="75">
        <v>18.899999999999999</v>
      </c>
      <c r="C6" s="75">
        <v>25.2</v>
      </c>
      <c r="D6" s="81">
        <v>0.66666666666666663</v>
      </c>
      <c r="E6" s="75">
        <v>13.7</v>
      </c>
      <c r="F6" s="81">
        <v>0.27083333333333331</v>
      </c>
      <c r="G6" s="75">
        <v>68</v>
      </c>
      <c r="H6" s="75">
        <v>93</v>
      </c>
      <c r="I6" s="75">
        <v>41</v>
      </c>
      <c r="J6" s="75">
        <v>1012.2</v>
      </c>
      <c r="K6" s="75">
        <v>1007.8</v>
      </c>
      <c r="L6" s="75">
        <v>173</v>
      </c>
      <c r="M6" s="75">
        <v>765</v>
      </c>
      <c r="N6" s="75">
        <v>16.3</v>
      </c>
      <c r="O6" s="75">
        <v>11.2</v>
      </c>
      <c r="P6" s="75">
        <v>5.2</v>
      </c>
      <c r="Q6" s="75">
        <v>27.4</v>
      </c>
      <c r="R6" s="76" t="s">
        <v>37</v>
      </c>
    </row>
    <row r="7" spans="1:18" x14ac:dyDescent="0.25">
      <c r="A7" s="73">
        <v>4</v>
      </c>
      <c r="B7" s="75">
        <v>20.2</v>
      </c>
      <c r="C7" s="75">
        <v>26.1</v>
      </c>
      <c r="D7" s="81">
        <v>0.66666666666666663</v>
      </c>
      <c r="E7" s="75">
        <v>13.9</v>
      </c>
      <c r="F7" s="81">
        <v>0.25</v>
      </c>
      <c r="G7" s="75">
        <v>63</v>
      </c>
      <c r="H7" s="75">
        <v>87</v>
      </c>
      <c r="I7" s="75">
        <v>41</v>
      </c>
      <c r="J7" s="75">
        <v>1017</v>
      </c>
      <c r="K7" s="75">
        <v>1012.3</v>
      </c>
      <c r="L7" s="75">
        <v>125</v>
      </c>
      <c r="M7" s="75">
        <v>780</v>
      </c>
      <c r="N7" s="75">
        <v>0</v>
      </c>
      <c r="O7" s="75">
        <v>0</v>
      </c>
      <c r="P7" s="75">
        <v>2.7</v>
      </c>
      <c r="Q7" s="75">
        <v>17.7</v>
      </c>
      <c r="R7" s="76" t="s">
        <v>39</v>
      </c>
    </row>
    <row r="8" spans="1:18" x14ac:dyDescent="0.25">
      <c r="A8" s="73">
        <v>5</v>
      </c>
      <c r="B8" s="75">
        <v>21.9</v>
      </c>
      <c r="C8" s="75">
        <v>28.3</v>
      </c>
      <c r="D8" s="81">
        <v>0.64583333333333337</v>
      </c>
      <c r="E8" s="75">
        <v>15.8</v>
      </c>
      <c r="F8" s="81">
        <v>0.29166666666666669</v>
      </c>
      <c r="G8" s="75">
        <v>69</v>
      </c>
      <c r="H8" s="75">
        <v>91</v>
      </c>
      <c r="I8" s="75">
        <v>43</v>
      </c>
      <c r="J8" s="75">
        <v>1019.4</v>
      </c>
      <c r="K8" s="75">
        <v>1016.2</v>
      </c>
      <c r="L8" s="75">
        <v>159</v>
      </c>
      <c r="M8" s="75">
        <v>731</v>
      </c>
      <c r="N8" s="75">
        <v>0</v>
      </c>
      <c r="O8" s="75">
        <v>0</v>
      </c>
      <c r="P8" s="75">
        <v>2.4</v>
      </c>
      <c r="Q8" s="75">
        <v>20.9</v>
      </c>
      <c r="R8" s="76" t="s">
        <v>5</v>
      </c>
    </row>
    <row r="9" spans="1:18" x14ac:dyDescent="0.25">
      <c r="A9" s="73">
        <v>6</v>
      </c>
      <c r="B9" s="75">
        <v>22.6</v>
      </c>
      <c r="C9" s="75">
        <v>28.3</v>
      </c>
      <c r="D9" s="81">
        <v>0.66666666666666663</v>
      </c>
      <c r="E9" s="75">
        <v>16.7</v>
      </c>
      <c r="F9" s="81">
        <v>0.29166666666666669</v>
      </c>
      <c r="G9" s="75">
        <v>72</v>
      </c>
      <c r="H9" s="75">
        <v>91</v>
      </c>
      <c r="I9" s="75">
        <v>49</v>
      </c>
      <c r="J9" s="75">
        <v>1017.2</v>
      </c>
      <c r="K9" s="75">
        <v>1012</v>
      </c>
      <c r="L9" s="75">
        <v>124</v>
      </c>
      <c r="M9" s="75">
        <v>800</v>
      </c>
      <c r="N9" s="75">
        <v>0</v>
      </c>
      <c r="O9" s="75">
        <v>0</v>
      </c>
      <c r="P9" s="75">
        <v>1.6</v>
      </c>
      <c r="Q9" s="75">
        <v>17.7</v>
      </c>
      <c r="R9" s="76" t="s">
        <v>34</v>
      </c>
    </row>
    <row r="10" spans="1:18" x14ac:dyDescent="0.25">
      <c r="A10" s="73">
        <v>7</v>
      </c>
      <c r="B10" s="75">
        <v>21.4</v>
      </c>
      <c r="C10" s="75">
        <v>27.3</v>
      </c>
      <c r="D10" s="81">
        <v>0.58333333333333337</v>
      </c>
      <c r="E10" s="75">
        <v>17.3</v>
      </c>
      <c r="F10" s="81">
        <v>0.27083333333333331</v>
      </c>
      <c r="G10" s="75">
        <v>82</v>
      </c>
      <c r="H10" s="75">
        <v>94</v>
      </c>
      <c r="I10" s="75">
        <v>63</v>
      </c>
      <c r="J10" s="75">
        <v>1012</v>
      </c>
      <c r="K10" s="75">
        <v>1008.4</v>
      </c>
      <c r="L10" s="75">
        <v>120</v>
      </c>
      <c r="M10" s="75">
        <v>737</v>
      </c>
      <c r="N10" s="75">
        <v>144.80000000000001</v>
      </c>
      <c r="O10" s="75">
        <v>32</v>
      </c>
      <c r="P10" s="75">
        <v>4.7</v>
      </c>
      <c r="Q10" s="75">
        <v>33.799999999999997</v>
      </c>
      <c r="R10" s="76" t="s">
        <v>37</v>
      </c>
    </row>
    <row r="11" spans="1:18" x14ac:dyDescent="0.25">
      <c r="A11" s="73">
        <v>8</v>
      </c>
      <c r="B11" s="75">
        <v>20.2</v>
      </c>
      <c r="C11" s="75">
        <v>25</v>
      </c>
      <c r="D11" s="81">
        <v>0.6875</v>
      </c>
      <c r="E11" s="75">
        <v>16.399999999999999</v>
      </c>
      <c r="F11" s="81">
        <v>0.20833333333333334</v>
      </c>
      <c r="G11" s="75">
        <v>78</v>
      </c>
      <c r="H11" s="75">
        <v>94</v>
      </c>
      <c r="I11" s="75">
        <v>61</v>
      </c>
      <c r="J11" s="75">
        <v>1012.8</v>
      </c>
      <c r="K11" s="75">
        <v>1009</v>
      </c>
      <c r="L11" s="75">
        <v>129</v>
      </c>
      <c r="M11" s="75">
        <v>847</v>
      </c>
      <c r="N11" s="75">
        <v>0</v>
      </c>
      <c r="O11" s="75">
        <v>0</v>
      </c>
      <c r="P11" s="75">
        <v>3.1</v>
      </c>
      <c r="Q11" s="75">
        <v>19.2</v>
      </c>
      <c r="R11" s="76" t="s">
        <v>5</v>
      </c>
    </row>
    <row r="12" spans="1:18" x14ac:dyDescent="0.25">
      <c r="A12" s="73">
        <v>9</v>
      </c>
      <c r="B12" s="75">
        <v>21.5</v>
      </c>
      <c r="C12" s="75">
        <v>27.8</v>
      </c>
      <c r="D12" s="81">
        <v>0.66666666666666663</v>
      </c>
      <c r="E12" s="75">
        <v>16.2</v>
      </c>
      <c r="F12" s="81">
        <v>0.27083333333333331</v>
      </c>
      <c r="G12" s="75">
        <v>73</v>
      </c>
      <c r="H12" s="75">
        <v>91</v>
      </c>
      <c r="I12" s="75">
        <v>48</v>
      </c>
      <c r="J12" s="75">
        <v>1009.1</v>
      </c>
      <c r="K12" s="75">
        <v>1000.6</v>
      </c>
      <c r="L12" s="75">
        <v>132</v>
      </c>
      <c r="M12" s="75">
        <v>833</v>
      </c>
      <c r="N12" s="75">
        <v>79.5</v>
      </c>
      <c r="O12" s="75">
        <v>6.6</v>
      </c>
      <c r="P12" s="75">
        <v>2.7</v>
      </c>
      <c r="Q12" s="75">
        <v>25.7</v>
      </c>
      <c r="R12" s="76" t="s">
        <v>38</v>
      </c>
    </row>
    <row r="13" spans="1:18" x14ac:dyDescent="0.25">
      <c r="A13" s="69">
        <v>10</v>
      </c>
      <c r="B13" s="71">
        <v>18.600000000000001</v>
      </c>
      <c r="C13" s="71">
        <v>21.1</v>
      </c>
      <c r="D13" s="82">
        <v>0.66666666666666663</v>
      </c>
      <c r="E13" s="71">
        <v>17.3</v>
      </c>
      <c r="F13" s="82">
        <v>2.0833333333333332E-2</v>
      </c>
      <c r="G13" s="71">
        <v>92</v>
      </c>
      <c r="H13" s="71">
        <v>95</v>
      </c>
      <c r="I13" s="71">
        <v>82</v>
      </c>
      <c r="J13" s="71">
        <v>1002.5</v>
      </c>
      <c r="K13" s="71">
        <v>999.2</v>
      </c>
      <c r="L13" s="71">
        <v>37</v>
      </c>
      <c r="M13" s="71">
        <v>327</v>
      </c>
      <c r="N13" s="71">
        <v>15.5</v>
      </c>
      <c r="O13" s="71">
        <v>26.4</v>
      </c>
      <c r="P13" s="71">
        <v>7.7</v>
      </c>
      <c r="Q13" s="71">
        <v>32.200000000000003</v>
      </c>
      <c r="R13" s="72" t="s">
        <v>35</v>
      </c>
    </row>
    <row r="14" spans="1:18" x14ac:dyDescent="0.25">
      <c r="A14" s="73"/>
      <c r="B14" s="74"/>
      <c r="C14" s="74"/>
      <c r="D14" s="75"/>
      <c r="E14" s="74"/>
      <c r="F14" s="7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6"/>
    </row>
    <row r="15" spans="1:18" x14ac:dyDescent="0.25">
      <c r="A15" s="64"/>
      <c r="B15" s="65">
        <f>AVERAGE(B4:B13)</f>
        <v>20.82</v>
      </c>
      <c r="C15" s="65">
        <f>AVERAGE(C4:C13)</f>
        <v>26.620000000000005</v>
      </c>
      <c r="D15" s="66"/>
      <c r="E15" s="65">
        <f>AVERAGE(E4:E13)</f>
        <v>16.14</v>
      </c>
      <c r="F15" s="66"/>
      <c r="G15" s="67">
        <f t="shared" ref="G15:M15" si="0">AVERAGE(G4:G13)</f>
        <v>75.3</v>
      </c>
      <c r="H15" s="67">
        <f t="shared" si="0"/>
        <v>92.6</v>
      </c>
      <c r="I15" s="67">
        <f t="shared" si="0"/>
        <v>51.4</v>
      </c>
      <c r="J15" s="65">
        <f t="shared" si="0"/>
        <v>1012.4100000000001</v>
      </c>
      <c r="K15" s="65">
        <f t="shared" si="0"/>
        <v>1007.68</v>
      </c>
      <c r="L15" s="65">
        <f t="shared" si="0"/>
        <v>122.7</v>
      </c>
      <c r="M15" s="65">
        <f t="shared" si="0"/>
        <v>753</v>
      </c>
      <c r="N15" s="65"/>
      <c r="O15" s="65">
        <f>SUM(O4:O13)</f>
        <v>82.8</v>
      </c>
      <c r="P15" s="65">
        <f>AVERAGE(P4:P13)</f>
        <v>3.9200000000000004</v>
      </c>
      <c r="Q15" s="65">
        <f>AVERAGE(Q4:Q13)</f>
        <v>26.379999999999995</v>
      </c>
      <c r="R15" s="68"/>
    </row>
    <row r="16" spans="1:18" x14ac:dyDescent="0.25">
      <c r="A16" s="69"/>
      <c r="B16" s="70"/>
      <c r="C16" s="70"/>
      <c r="D16" s="71"/>
      <c r="E16" s="70"/>
      <c r="F16" s="7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2"/>
    </row>
    <row r="17" spans="1:18" x14ac:dyDescent="0.25">
      <c r="A17" s="61">
        <v>11</v>
      </c>
      <c r="B17" s="62">
        <v>18.7</v>
      </c>
      <c r="C17" s="62">
        <v>21</v>
      </c>
      <c r="D17" s="80">
        <v>0.66666666666666663</v>
      </c>
      <c r="E17" s="62">
        <v>17.5</v>
      </c>
      <c r="F17" s="80">
        <v>0.10416666666666667</v>
      </c>
      <c r="G17" s="62">
        <v>93</v>
      </c>
      <c r="H17" s="62">
        <v>96</v>
      </c>
      <c r="I17" s="62">
        <v>86</v>
      </c>
      <c r="J17" s="62">
        <v>1002.6</v>
      </c>
      <c r="K17" s="62">
        <v>998.5</v>
      </c>
      <c r="L17" s="62">
        <v>38</v>
      </c>
      <c r="M17" s="62">
        <v>367</v>
      </c>
      <c r="N17" s="62">
        <v>15.2</v>
      </c>
      <c r="O17" s="62">
        <v>1.8</v>
      </c>
      <c r="P17" s="62">
        <v>3.5</v>
      </c>
      <c r="Q17" s="62">
        <v>22.5</v>
      </c>
      <c r="R17" s="63" t="s">
        <v>5</v>
      </c>
    </row>
    <row r="18" spans="1:18" x14ac:dyDescent="0.25">
      <c r="A18" s="73">
        <v>12</v>
      </c>
      <c r="B18" s="75">
        <v>17.600000000000001</v>
      </c>
      <c r="C18" s="75">
        <v>22.1</v>
      </c>
      <c r="D18" s="81">
        <v>0.4375</v>
      </c>
      <c r="E18" s="75">
        <v>13.7</v>
      </c>
      <c r="F18" s="81">
        <v>0.99930555555555556</v>
      </c>
      <c r="G18" s="75">
        <v>84</v>
      </c>
      <c r="H18" s="75">
        <v>96</v>
      </c>
      <c r="I18" s="75">
        <v>68</v>
      </c>
      <c r="J18" s="75">
        <v>1014</v>
      </c>
      <c r="K18" s="75">
        <v>1000.7</v>
      </c>
      <c r="L18" s="75">
        <v>54</v>
      </c>
      <c r="M18" s="75">
        <v>809</v>
      </c>
      <c r="N18" s="75">
        <v>27.7</v>
      </c>
      <c r="O18" s="75">
        <v>2</v>
      </c>
      <c r="P18" s="75">
        <v>4.4000000000000004</v>
      </c>
      <c r="Q18" s="75">
        <v>35.4</v>
      </c>
      <c r="R18" s="76" t="s">
        <v>34</v>
      </c>
    </row>
    <row r="19" spans="1:18" x14ac:dyDescent="0.25">
      <c r="A19" s="73">
        <v>13</v>
      </c>
      <c r="B19" s="75">
        <v>18.100000000000001</v>
      </c>
      <c r="C19" s="75">
        <v>25.6</v>
      </c>
      <c r="D19" s="81">
        <v>0.66666666666666663</v>
      </c>
      <c r="E19" s="75">
        <v>11.6</v>
      </c>
      <c r="F19" s="81">
        <v>0.29166666666666669</v>
      </c>
      <c r="G19" s="75">
        <v>77</v>
      </c>
      <c r="H19" s="75">
        <v>93</v>
      </c>
      <c r="I19" s="75">
        <v>56</v>
      </c>
      <c r="J19" s="75">
        <v>1018.5</v>
      </c>
      <c r="K19" s="75">
        <v>1014.2</v>
      </c>
      <c r="L19" s="75">
        <v>146</v>
      </c>
      <c r="M19" s="75">
        <v>758</v>
      </c>
      <c r="N19" s="75">
        <v>0</v>
      </c>
      <c r="O19" s="75">
        <v>0</v>
      </c>
      <c r="P19" s="75">
        <v>1.8</v>
      </c>
      <c r="Q19" s="75">
        <v>17.7</v>
      </c>
      <c r="R19" s="76" t="s">
        <v>6</v>
      </c>
    </row>
    <row r="20" spans="1:18" x14ac:dyDescent="0.25">
      <c r="A20" s="73">
        <v>14</v>
      </c>
      <c r="B20" s="75">
        <v>20.100000000000001</v>
      </c>
      <c r="C20" s="75">
        <v>25.7</v>
      </c>
      <c r="D20" s="81">
        <v>0.625</v>
      </c>
      <c r="E20" s="75">
        <v>14.8</v>
      </c>
      <c r="F20" s="81">
        <v>0.29166666666666669</v>
      </c>
      <c r="G20" s="75">
        <v>77</v>
      </c>
      <c r="H20" s="75">
        <v>93</v>
      </c>
      <c r="I20" s="75">
        <v>61</v>
      </c>
      <c r="J20" s="75">
        <v>1016.3</v>
      </c>
      <c r="K20" s="75">
        <v>1005.7</v>
      </c>
      <c r="L20" s="75">
        <v>80</v>
      </c>
      <c r="M20" s="75">
        <v>898</v>
      </c>
      <c r="N20" s="75">
        <v>17</v>
      </c>
      <c r="O20" s="75">
        <v>0.8</v>
      </c>
      <c r="P20" s="75">
        <v>2.5</v>
      </c>
      <c r="Q20" s="75">
        <v>30.6</v>
      </c>
      <c r="R20" s="76" t="s">
        <v>5</v>
      </c>
    </row>
    <row r="21" spans="1:18" x14ac:dyDescent="0.25">
      <c r="A21" s="73">
        <v>15</v>
      </c>
      <c r="B21" s="75">
        <v>17.7</v>
      </c>
      <c r="C21" s="75">
        <v>21.2</v>
      </c>
      <c r="D21" s="81">
        <v>0.54166666666666663</v>
      </c>
      <c r="E21" s="75">
        <v>15.2</v>
      </c>
      <c r="F21" s="81">
        <v>0.9375</v>
      </c>
      <c r="G21" s="75">
        <v>86</v>
      </c>
      <c r="H21" s="75">
        <v>94</v>
      </c>
      <c r="I21" s="75">
        <v>75</v>
      </c>
      <c r="J21" s="75">
        <v>1012</v>
      </c>
      <c r="K21" s="75">
        <v>1008.9</v>
      </c>
      <c r="L21" s="75">
        <v>58</v>
      </c>
      <c r="M21" s="75">
        <v>717</v>
      </c>
      <c r="N21" s="75">
        <v>41.7</v>
      </c>
      <c r="O21" s="75">
        <v>6.6</v>
      </c>
      <c r="P21" s="75">
        <v>4.8</v>
      </c>
      <c r="Q21" s="75">
        <v>41.7</v>
      </c>
      <c r="R21" s="76" t="s">
        <v>1</v>
      </c>
    </row>
    <row r="22" spans="1:18" x14ac:dyDescent="0.25">
      <c r="A22" s="73">
        <v>16</v>
      </c>
      <c r="B22" s="75">
        <v>16.5</v>
      </c>
      <c r="C22" s="75">
        <v>19.7</v>
      </c>
      <c r="D22" s="81">
        <v>0.64583333333333337</v>
      </c>
      <c r="E22" s="75">
        <v>14.3</v>
      </c>
      <c r="F22" s="81">
        <v>0.33333333333333331</v>
      </c>
      <c r="G22" s="75">
        <v>89</v>
      </c>
      <c r="H22" s="75">
        <v>95</v>
      </c>
      <c r="I22" s="75">
        <v>78</v>
      </c>
      <c r="J22" s="75">
        <v>1009.9</v>
      </c>
      <c r="K22" s="75">
        <v>1007.2</v>
      </c>
      <c r="L22" s="75">
        <v>50</v>
      </c>
      <c r="M22" s="75">
        <v>584</v>
      </c>
      <c r="N22" s="75">
        <v>62.5</v>
      </c>
      <c r="O22" s="75">
        <v>3.6</v>
      </c>
      <c r="P22" s="75">
        <v>2.2999999999999998</v>
      </c>
      <c r="Q22" s="75">
        <v>33.799999999999997</v>
      </c>
      <c r="R22" s="76" t="s">
        <v>5</v>
      </c>
    </row>
    <row r="23" spans="1:18" x14ac:dyDescent="0.25">
      <c r="A23" s="73">
        <v>17</v>
      </c>
      <c r="B23" s="75">
        <v>17.899999999999999</v>
      </c>
      <c r="C23" s="75">
        <v>23.2</v>
      </c>
      <c r="D23" s="81">
        <v>0.625</v>
      </c>
      <c r="E23" s="75">
        <v>13.3</v>
      </c>
      <c r="F23" s="81">
        <v>0.99930555555555556</v>
      </c>
      <c r="G23" s="75">
        <v>73</v>
      </c>
      <c r="H23" s="75">
        <v>96</v>
      </c>
      <c r="I23" s="75">
        <v>43</v>
      </c>
      <c r="J23" s="75">
        <v>1012.5</v>
      </c>
      <c r="K23" s="75">
        <v>1008.5</v>
      </c>
      <c r="L23" s="75">
        <v>149</v>
      </c>
      <c r="M23" s="75">
        <v>710</v>
      </c>
      <c r="N23" s="75">
        <v>0</v>
      </c>
      <c r="O23" s="75">
        <v>0.2</v>
      </c>
      <c r="P23" s="75">
        <v>4.5999999999999996</v>
      </c>
      <c r="Q23" s="75">
        <v>33.799999999999997</v>
      </c>
      <c r="R23" s="76" t="s">
        <v>33</v>
      </c>
    </row>
    <row r="24" spans="1:18" x14ac:dyDescent="0.25">
      <c r="A24" s="73">
        <v>18</v>
      </c>
      <c r="B24" s="75">
        <v>15.1</v>
      </c>
      <c r="C24" s="75">
        <v>19.7</v>
      </c>
      <c r="D24" s="81">
        <v>0.52083333333333337</v>
      </c>
      <c r="E24" s="75">
        <v>11.8</v>
      </c>
      <c r="F24" s="81">
        <v>0.29166666666666669</v>
      </c>
      <c r="G24" s="75">
        <v>85</v>
      </c>
      <c r="H24" s="75">
        <v>94</v>
      </c>
      <c r="I24" s="75">
        <v>66</v>
      </c>
      <c r="J24" s="75">
        <v>1014.2</v>
      </c>
      <c r="K24" s="75">
        <v>1012.2</v>
      </c>
      <c r="L24" s="75">
        <v>44</v>
      </c>
      <c r="M24" s="75">
        <v>592</v>
      </c>
      <c r="N24" s="75">
        <v>10.4</v>
      </c>
      <c r="O24" s="75">
        <v>9.1999999999999993</v>
      </c>
      <c r="P24" s="75">
        <v>1</v>
      </c>
      <c r="Q24" s="75">
        <v>14.5</v>
      </c>
      <c r="R24" s="76" t="s">
        <v>36</v>
      </c>
    </row>
    <row r="25" spans="1:18" x14ac:dyDescent="0.25">
      <c r="A25" s="73">
        <v>19</v>
      </c>
      <c r="B25" s="75">
        <v>13.4</v>
      </c>
      <c r="C25" s="75">
        <v>15.3</v>
      </c>
      <c r="D25" s="81">
        <v>0.72916666666666663</v>
      </c>
      <c r="E25" s="75">
        <v>11.9</v>
      </c>
      <c r="F25" s="81">
        <v>0.375</v>
      </c>
      <c r="G25" s="75">
        <v>87</v>
      </c>
      <c r="H25" s="75">
        <v>95</v>
      </c>
      <c r="I25" s="75">
        <v>73</v>
      </c>
      <c r="J25" s="75">
        <v>1012.6</v>
      </c>
      <c r="K25" s="75">
        <v>1009.1</v>
      </c>
      <c r="L25" s="75">
        <v>42</v>
      </c>
      <c r="M25" s="75">
        <v>267</v>
      </c>
      <c r="N25" s="75">
        <v>32</v>
      </c>
      <c r="O25" s="75">
        <v>20</v>
      </c>
      <c r="P25" s="75">
        <v>5.9</v>
      </c>
      <c r="Q25" s="75">
        <v>30.6</v>
      </c>
      <c r="R25" s="76" t="s">
        <v>39</v>
      </c>
    </row>
    <row r="26" spans="1:18" x14ac:dyDescent="0.25">
      <c r="A26" s="69">
        <v>20</v>
      </c>
      <c r="B26" s="71">
        <v>15.8</v>
      </c>
      <c r="C26" s="71">
        <v>22.7</v>
      </c>
      <c r="D26" s="82">
        <v>0.64583333333333337</v>
      </c>
      <c r="E26" s="71">
        <v>11.3</v>
      </c>
      <c r="F26" s="82">
        <v>0.22916666666666666</v>
      </c>
      <c r="G26" s="71">
        <v>71</v>
      </c>
      <c r="H26" s="71">
        <v>88</v>
      </c>
      <c r="I26" s="71">
        <v>41</v>
      </c>
      <c r="J26" s="71">
        <v>1016</v>
      </c>
      <c r="K26" s="71">
        <v>1012.1</v>
      </c>
      <c r="L26" s="71">
        <v>145</v>
      </c>
      <c r="M26" s="71">
        <v>710</v>
      </c>
      <c r="N26" s="71">
        <v>0</v>
      </c>
      <c r="O26" s="71">
        <v>0</v>
      </c>
      <c r="P26" s="71">
        <v>3.6</v>
      </c>
      <c r="Q26" s="71">
        <v>27.4</v>
      </c>
      <c r="R26" s="72" t="s">
        <v>39</v>
      </c>
    </row>
    <row r="27" spans="1:18" x14ac:dyDescent="0.25">
      <c r="A27" s="73"/>
      <c r="B27" s="74"/>
      <c r="C27" s="74"/>
      <c r="D27" s="75"/>
      <c r="E27" s="74"/>
      <c r="F27" s="75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</row>
    <row r="28" spans="1:18" x14ac:dyDescent="0.25">
      <c r="A28" s="64"/>
      <c r="B28" s="65">
        <f>AVERAGE(B17:B26)</f>
        <v>17.09</v>
      </c>
      <c r="C28" s="65">
        <f>AVERAGE(C17:C26)</f>
        <v>21.619999999999997</v>
      </c>
      <c r="D28" s="65"/>
      <c r="E28" s="65">
        <f>AVERAGE(E17:E26)</f>
        <v>13.540000000000001</v>
      </c>
      <c r="F28" s="65"/>
      <c r="G28" s="67">
        <f t="shared" ref="G28:M28" si="1">AVERAGE(G17:G26)</f>
        <v>82.2</v>
      </c>
      <c r="H28" s="67">
        <f t="shared" si="1"/>
        <v>94</v>
      </c>
      <c r="I28" s="67">
        <f t="shared" si="1"/>
        <v>64.7</v>
      </c>
      <c r="J28" s="65">
        <f t="shared" si="1"/>
        <v>1012.8599999999999</v>
      </c>
      <c r="K28" s="65">
        <f t="shared" si="1"/>
        <v>1007.71</v>
      </c>
      <c r="L28" s="65">
        <f t="shared" si="1"/>
        <v>80.599999999999994</v>
      </c>
      <c r="M28" s="65">
        <f t="shared" si="1"/>
        <v>641.20000000000005</v>
      </c>
      <c r="N28" s="65"/>
      <c r="O28" s="65">
        <f>SUM(O17:O26)</f>
        <v>44.199999999999996</v>
      </c>
      <c r="P28" s="65">
        <f>AVERAGE(P17:P26)</f>
        <v>3.44</v>
      </c>
      <c r="Q28" s="65">
        <f>AVERAGE(Q17:Q26)</f>
        <v>28.8</v>
      </c>
      <c r="R28" s="68"/>
    </row>
    <row r="29" spans="1:18" x14ac:dyDescent="0.25">
      <c r="A29" s="69"/>
      <c r="B29" s="70"/>
      <c r="C29" s="70"/>
      <c r="D29" s="71"/>
      <c r="E29" s="70"/>
      <c r="F29" s="71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2"/>
    </row>
    <row r="30" spans="1:18" x14ac:dyDescent="0.25">
      <c r="A30" s="61">
        <v>21</v>
      </c>
      <c r="B30" s="62">
        <v>16.100000000000001</v>
      </c>
      <c r="C30" s="62">
        <v>22.7</v>
      </c>
      <c r="D30" s="80">
        <v>0.66666666666666663</v>
      </c>
      <c r="E30" s="62">
        <v>10.9</v>
      </c>
      <c r="F30" s="80">
        <v>0.3125</v>
      </c>
      <c r="G30" s="62">
        <v>72</v>
      </c>
      <c r="H30" s="62">
        <v>92</v>
      </c>
      <c r="I30" s="62">
        <v>41</v>
      </c>
      <c r="J30" s="62">
        <v>1018.2</v>
      </c>
      <c r="K30" s="62">
        <v>1016</v>
      </c>
      <c r="L30" s="62">
        <v>134</v>
      </c>
      <c r="M30" s="62">
        <v>664</v>
      </c>
      <c r="N30" s="62">
        <v>0</v>
      </c>
      <c r="O30" s="62">
        <v>0</v>
      </c>
      <c r="P30" s="62">
        <v>1.5</v>
      </c>
      <c r="Q30" s="62">
        <v>14.5</v>
      </c>
      <c r="R30" s="63" t="s">
        <v>34</v>
      </c>
    </row>
    <row r="31" spans="1:18" x14ac:dyDescent="0.25">
      <c r="A31" s="73">
        <v>22</v>
      </c>
      <c r="B31" s="75">
        <v>16.899999999999999</v>
      </c>
      <c r="C31" s="75">
        <v>25.2</v>
      </c>
      <c r="D31" s="81">
        <v>0.6875</v>
      </c>
      <c r="E31" s="75">
        <v>10.7</v>
      </c>
      <c r="F31" s="81">
        <v>0.3125</v>
      </c>
      <c r="G31" s="75">
        <v>71</v>
      </c>
      <c r="H31" s="75">
        <v>91</v>
      </c>
      <c r="I31" s="75">
        <v>43</v>
      </c>
      <c r="J31" s="75">
        <v>1020.2</v>
      </c>
      <c r="K31" s="75">
        <v>1017.4</v>
      </c>
      <c r="L31" s="75">
        <v>132</v>
      </c>
      <c r="M31" s="75">
        <v>659</v>
      </c>
      <c r="N31" s="75">
        <v>0</v>
      </c>
      <c r="O31" s="75">
        <v>0</v>
      </c>
      <c r="P31" s="75">
        <v>1.3</v>
      </c>
      <c r="Q31" s="75">
        <v>12.9</v>
      </c>
      <c r="R31" s="76" t="s">
        <v>1</v>
      </c>
    </row>
    <row r="32" spans="1:18" x14ac:dyDescent="0.25">
      <c r="A32" s="73">
        <v>23</v>
      </c>
      <c r="B32" s="75">
        <v>17.7</v>
      </c>
      <c r="C32" s="75">
        <v>24.2</v>
      </c>
      <c r="D32" s="81">
        <v>0.6875</v>
      </c>
      <c r="E32" s="75">
        <v>12.2</v>
      </c>
      <c r="F32" s="81">
        <v>0.3125</v>
      </c>
      <c r="G32" s="75">
        <v>77</v>
      </c>
      <c r="H32" s="75">
        <v>93</v>
      </c>
      <c r="I32" s="75">
        <v>54</v>
      </c>
      <c r="J32" s="75">
        <v>1020.4</v>
      </c>
      <c r="K32" s="75">
        <v>1017.7</v>
      </c>
      <c r="L32" s="75">
        <v>111</v>
      </c>
      <c r="M32" s="75">
        <v>694</v>
      </c>
      <c r="N32" s="75">
        <v>0</v>
      </c>
      <c r="O32" s="75">
        <v>0</v>
      </c>
      <c r="P32" s="75">
        <v>1</v>
      </c>
      <c r="Q32" s="75">
        <v>14.5</v>
      </c>
      <c r="R32" s="76" t="s">
        <v>5</v>
      </c>
    </row>
    <row r="33" spans="1:27" x14ac:dyDescent="0.25">
      <c r="A33" s="73">
        <v>24</v>
      </c>
      <c r="B33" s="75">
        <v>16.399999999999999</v>
      </c>
      <c r="C33" s="75">
        <v>19.3</v>
      </c>
      <c r="D33" s="81">
        <v>0.66666666666666663</v>
      </c>
      <c r="E33" s="75">
        <v>14.6</v>
      </c>
      <c r="F33" s="81">
        <v>0.99930555555555556</v>
      </c>
      <c r="G33" s="75">
        <v>87</v>
      </c>
      <c r="H33" s="75">
        <v>93</v>
      </c>
      <c r="I33" s="75">
        <v>76</v>
      </c>
      <c r="J33" s="75">
        <v>1018.7</v>
      </c>
      <c r="K33" s="75">
        <v>1016.2</v>
      </c>
      <c r="L33" s="75">
        <v>64</v>
      </c>
      <c r="M33" s="75">
        <v>754</v>
      </c>
      <c r="N33" s="75">
        <v>37.200000000000003</v>
      </c>
      <c r="O33" s="75">
        <v>7.8</v>
      </c>
      <c r="P33" s="75">
        <v>2.5</v>
      </c>
      <c r="Q33" s="75">
        <v>27.4</v>
      </c>
      <c r="R33" s="76" t="s">
        <v>5</v>
      </c>
    </row>
    <row r="34" spans="1:27" ht="15" customHeight="1" x14ac:dyDescent="0.25">
      <c r="A34" s="73">
        <v>25</v>
      </c>
      <c r="B34" s="75">
        <v>16.600000000000001</v>
      </c>
      <c r="C34" s="75">
        <v>22.4</v>
      </c>
      <c r="D34" s="81">
        <v>0.64583333333333337</v>
      </c>
      <c r="E34" s="75">
        <v>12.4</v>
      </c>
      <c r="F34" s="81">
        <v>0.3125</v>
      </c>
      <c r="G34" s="75">
        <v>80</v>
      </c>
      <c r="H34" s="75">
        <v>92</v>
      </c>
      <c r="I34" s="75">
        <v>57</v>
      </c>
      <c r="J34" s="75">
        <v>1019.7</v>
      </c>
      <c r="K34" s="75">
        <v>1017.4</v>
      </c>
      <c r="L34" s="75">
        <v>125</v>
      </c>
      <c r="M34" s="75">
        <v>761</v>
      </c>
      <c r="N34" s="75">
        <v>0</v>
      </c>
      <c r="O34" s="75">
        <v>0</v>
      </c>
      <c r="P34" s="75">
        <v>4.3</v>
      </c>
      <c r="Q34" s="75">
        <v>29</v>
      </c>
      <c r="R34" s="76" t="s">
        <v>34</v>
      </c>
    </row>
    <row r="35" spans="1:27" ht="15" customHeight="1" x14ac:dyDescent="0.25">
      <c r="A35" s="73">
        <v>26</v>
      </c>
      <c r="B35" s="75">
        <v>16.7</v>
      </c>
      <c r="C35" s="75">
        <v>22.9</v>
      </c>
      <c r="D35" s="81">
        <v>0.64583333333333337</v>
      </c>
      <c r="E35" s="75">
        <v>11.5</v>
      </c>
      <c r="F35" s="81">
        <v>0.33333333333333331</v>
      </c>
      <c r="G35" s="75">
        <v>76</v>
      </c>
      <c r="H35" s="75">
        <v>92</v>
      </c>
      <c r="I35" s="75">
        <v>57</v>
      </c>
      <c r="J35" s="75">
        <v>1021.1</v>
      </c>
      <c r="K35" s="75">
        <v>1018.9</v>
      </c>
      <c r="L35" s="75">
        <v>114</v>
      </c>
      <c r="M35" s="75">
        <v>773</v>
      </c>
      <c r="N35" s="75">
        <v>0</v>
      </c>
      <c r="O35" s="75">
        <v>0</v>
      </c>
      <c r="P35" s="75">
        <v>3.5</v>
      </c>
      <c r="Q35" s="75">
        <v>24.1</v>
      </c>
      <c r="R35" s="76" t="s">
        <v>33</v>
      </c>
    </row>
    <row r="36" spans="1:27" ht="15" customHeight="1" x14ac:dyDescent="0.25">
      <c r="A36" s="73">
        <v>27</v>
      </c>
      <c r="B36" s="75">
        <v>17.7</v>
      </c>
      <c r="C36" s="75">
        <v>24.7</v>
      </c>
      <c r="D36" s="81">
        <v>0.6875</v>
      </c>
      <c r="E36" s="75">
        <v>12.3</v>
      </c>
      <c r="F36" s="81">
        <v>0.3125</v>
      </c>
      <c r="G36" s="75">
        <v>77</v>
      </c>
      <c r="H36" s="75">
        <v>92</v>
      </c>
      <c r="I36" s="75">
        <v>56</v>
      </c>
      <c r="J36" s="75">
        <v>1023.3</v>
      </c>
      <c r="K36" s="75">
        <v>1020.7</v>
      </c>
      <c r="L36" s="75">
        <v>114</v>
      </c>
      <c r="M36" s="75">
        <v>668</v>
      </c>
      <c r="N36" s="75">
        <v>0</v>
      </c>
      <c r="O36" s="75">
        <v>0</v>
      </c>
      <c r="P36" s="75">
        <v>1.7</v>
      </c>
      <c r="Q36" s="75">
        <v>14.5</v>
      </c>
      <c r="R36" s="76" t="s">
        <v>38</v>
      </c>
      <c r="X36" s="84" t="s">
        <v>16</v>
      </c>
      <c r="Y36" s="85"/>
      <c r="Z36" s="86"/>
      <c r="AA36" s="26">
        <v>21</v>
      </c>
    </row>
    <row r="37" spans="1:27" ht="15" customHeight="1" x14ac:dyDescent="0.25">
      <c r="A37" s="73">
        <v>28</v>
      </c>
      <c r="B37" s="75">
        <v>18.7</v>
      </c>
      <c r="C37" s="75">
        <v>25.2</v>
      </c>
      <c r="D37" s="81">
        <v>0.64583333333333337</v>
      </c>
      <c r="E37" s="75">
        <v>14.2</v>
      </c>
      <c r="F37" s="81">
        <v>0.27083333333333331</v>
      </c>
      <c r="G37" s="75">
        <v>69</v>
      </c>
      <c r="H37" s="75">
        <v>89</v>
      </c>
      <c r="I37" s="75">
        <v>44</v>
      </c>
      <c r="J37" s="75">
        <v>1025.2</v>
      </c>
      <c r="K37" s="75">
        <v>1023.4</v>
      </c>
      <c r="L37" s="75">
        <v>143</v>
      </c>
      <c r="M37" s="75">
        <v>647</v>
      </c>
      <c r="N37" s="75">
        <v>0</v>
      </c>
      <c r="O37" s="75">
        <v>0</v>
      </c>
      <c r="P37" s="75">
        <v>3.3</v>
      </c>
      <c r="Q37" s="75">
        <v>22.5</v>
      </c>
      <c r="R37" s="76" t="s">
        <v>38</v>
      </c>
      <c r="X37" s="84" t="s">
        <v>14</v>
      </c>
      <c r="Y37" s="85"/>
      <c r="Z37" s="86"/>
      <c r="AA37" s="26">
        <v>1</v>
      </c>
    </row>
    <row r="38" spans="1:27" ht="15" customHeight="1" x14ac:dyDescent="0.25">
      <c r="A38" s="73">
        <v>29</v>
      </c>
      <c r="B38" s="75">
        <v>18.2</v>
      </c>
      <c r="C38" s="75">
        <v>23.2</v>
      </c>
      <c r="D38" s="81">
        <v>0.625</v>
      </c>
      <c r="E38" s="75">
        <v>13.7</v>
      </c>
      <c r="F38" s="81">
        <v>0.27083333333333331</v>
      </c>
      <c r="G38" s="75">
        <v>68</v>
      </c>
      <c r="H38" s="75">
        <v>84</v>
      </c>
      <c r="I38" s="75">
        <v>48</v>
      </c>
      <c r="J38" s="75">
        <v>1024</v>
      </c>
      <c r="K38" s="75">
        <v>1020.9</v>
      </c>
      <c r="L38" s="75">
        <v>136</v>
      </c>
      <c r="M38" s="75">
        <v>638</v>
      </c>
      <c r="N38" s="75">
        <v>0</v>
      </c>
      <c r="O38" s="75">
        <v>0</v>
      </c>
      <c r="P38" s="75">
        <v>4.2</v>
      </c>
      <c r="Q38" s="75">
        <v>29</v>
      </c>
      <c r="R38" s="76" t="s">
        <v>37</v>
      </c>
      <c r="X38" s="87" t="s">
        <v>9</v>
      </c>
      <c r="Y38" s="87"/>
      <c r="Z38" s="87"/>
      <c r="AA38" s="26">
        <v>15</v>
      </c>
    </row>
    <row r="39" spans="1:27" x14ac:dyDescent="0.25">
      <c r="A39" s="69">
        <v>30</v>
      </c>
      <c r="B39" s="71">
        <v>17.7</v>
      </c>
      <c r="C39" s="71">
        <v>22.9</v>
      </c>
      <c r="D39" s="82">
        <v>0.64583333333333337</v>
      </c>
      <c r="E39" s="71">
        <v>13.5</v>
      </c>
      <c r="F39" s="82">
        <v>0.33333333333333331</v>
      </c>
      <c r="G39" s="71">
        <v>66</v>
      </c>
      <c r="H39" s="71">
        <v>79</v>
      </c>
      <c r="I39" s="71">
        <v>48</v>
      </c>
      <c r="J39" s="71">
        <v>1021.2</v>
      </c>
      <c r="K39" s="71">
        <v>1017.5</v>
      </c>
      <c r="L39" s="71">
        <v>143</v>
      </c>
      <c r="M39" s="71">
        <v>615</v>
      </c>
      <c r="N39" s="71">
        <v>0</v>
      </c>
      <c r="O39" s="71">
        <v>0</v>
      </c>
      <c r="P39" s="71">
        <v>3.7</v>
      </c>
      <c r="Q39" s="71">
        <v>22.5</v>
      </c>
      <c r="R39" s="72" t="s">
        <v>38</v>
      </c>
      <c r="X39" s="6" t="s">
        <v>10</v>
      </c>
      <c r="Y39" s="25">
        <v>32</v>
      </c>
      <c r="Z39" s="26" t="s">
        <v>11</v>
      </c>
      <c r="AA39" s="7">
        <v>42985</v>
      </c>
    </row>
    <row r="40" spans="1:27" x14ac:dyDescent="0.25">
      <c r="A40" s="49"/>
      <c r="B40" s="54"/>
      <c r="C40" s="54"/>
      <c r="D40" s="51"/>
      <c r="E40" s="54"/>
      <c r="F40" s="51"/>
      <c r="G40" s="50"/>
      <c r="H40" s="50"/>
      <c r="I40" s="50"/>
      <c r="J40" s="54"/>
      <c r="K40" s="54"/>
      <c r="L40" s="54"/>
      <c r="M40" s="54"/>
      <c r="N40" s="54"/>
      <c r="O40" s="54"/>
      <c r="P40" s="54"/>
      <c r="Q40" s="54"/>
      <c r="R40" s="52"/>
    </row>
    <row r="41" spans="1:27" x14ac:dyDescent="0.25">
      <c r="A41" s="1"/>
      <c r="B41" s="65">
        <f>AVERAGE(B30:B39)</f>
        <v>17.269999999999996</v>
      </c>
      <c r="C41" s="65">
        <f>AVERAGE(C30:C39)</f>
        <v>23.269999999999996</v>
      </c>
      <c r="D41" s="65"/>
      <c r="E41" s="65">
        <f>AVERAGE(E30:E39)</f>
        <v>12.6</v>
      </c>
      <c r="F41" s="66"/>
      <c r="G41" s="67">
        <f t="shared" ref="G41:M41" si="2">AVERAGE(G30:G39)</f>
        <v>74.3</v>
      </c>
      <c r="H41" s="67">
        <f t="shared" si="2"/>
        <v>89.7</v>
      </c>
      <c r="I41" s="67">
        <f t="shared" si="2"/>
        <v>52.4</v>
      </c>
      <c r="J41" s="65">
        <f t="shared" si="2"/>
        <v>1021.2</v>
      </c>
      <c r="K41" s="65">
        <f t="shared" si="2"/>
        <v>1018.6099999999999</v>
      </c>
      <c r="L41" s="65">
        <f t="shared" si="2"/>
        <v>121.6</v>
      </c>
      <c r="M41" s="65">
        <f t="shared" si="2"/>
        <v>687.3</v>
      </c>
      <c r="N41" s="65"/>
      <c r="O41" s="65">
        <f>SUM(O30:O39)</f>
        <v>7.8</v>
      </c>
      <c r="P41" s="65">
        <f>AVERAGE(P30:P39)</f>
        <v>2.6999999999999997</v>
      </c>
      <c r="Q41" s="65">
        <f>AVERAGE(Q30:Q39)</f>
        <v>21.09</v>
      </c>
      <c r="R41" s="59"/>
    </row>
    <row r="42" spans="1:27" x14ac:dyDescent="0.25">
      <c r="A42" s="29"/>
      <c r="B42" s="55"/>
      <c r="C42" s="55"/>
      <c r="D42" s="35"/>
      <c r="E42" s="55"/>
      <c r="F42" s="35"/>
      <c r="G42" s="35"/>
      <c r="H42" s="35"/>
      <c r="I42" s="35"/>
      <c r="J42" s="55"/>
      <c r="K42" s="55"/>
      <c r="L42" s="55"/>
      <c r="M42" s="55"/>
      <c r="N42" s="55"/>
      <c r="O42" s="55"/>
      <c r="P42" s="55"/>
      <c r="Q42" s="55"/>
      <c r="R42" s="53"/>
    </row>
    <row r="43" spans="1:27" x14ac:dyDescent="0.25">
      <c r="A43" s="2"/>
      <c r="B43" s="5">
        <f>AVERAGE(B4:B13,B17:B26,B30:B39)</f>
        <v>18.393333333333334</v>
      </c>
      <c r="C43" s="5">
        <f>AVERAGE(C4:C13,C17:C26,C30:C39)</f>
        <v>23.83666666666667</v>
      </c>
      <c r="D43" s="3"/>
      <c r="E43" s="5">
        <f>AVERAGE(E4:E13,E17:E26,E30:E39)</f>
        <v>14.093333333333332</v>
      </c>
      <c r="F43" s="3"/>
      <c r="G43" s="41">
        <f t="shared" ref="G43:M43" si="3">AVERAGE(G4:G13,G17:G26,G30:G39)</f>
        <v>77.266666666666666</v>
      </c>
      <c r="H43" s="41">
        <f t="shared" si="3"/>
        <v>92.1</v>
      </c>
      <c r="I43" s="41">
        <f t="shared" si="3"/>
        <v>56.166666666666664</v>
      </c>
      <c r="J43" s="5">
        <f t="shared" si="3"/>
        <v>1015.4900000000001</v>
      </c>
      <c r="K43" s="5">
        <f t="shared" si="3"/>
        <v>1011.3333333333336</v>
      </c>
      <c r="L43" s="5">
        <f t="shared" si="3"/>
        <v>108.3</v>
      </c>
      <c r="M43" s="5">
        <f t="shared" si="3"/>
        <v>693.83333333333337</v>
      </c>
      <c r="N43" s="5"/>
      <c r="O43" s="5">
        <f>SUM(O4:O13,O17:O26,O30:O39)</f>
        <v>134.79999999999998</v>
      </c>
      <c r="P43" s="5">
        <f>AVERAGE(P4:P13,P17:P26,P30:P39)</f>
        <v>3.3533333333333331</v>
      </c>
      <c r="Q43" s="5">
        <f>AVERAGE(Q4:Q13,Q17:Q26,Q30:Q39)</f>
        <v>25.423333333333332</v>
      </c>
      <c r="R43" s="60"/>
    </row>
  </sheetData>
  <mergeCells count="21">
    <mergeCell ref="N1:N2"/>
    <mergeCell ref="O1:O2"/>
    <mergeCell ref="P1:P2"/>
    <mergeCell ref="Q1:Q2"/>
    <mergeCell ref="R1:R2"/>
    <mergeCell ref="X36:Z36"/>
    <mergeCell ref="X37:Z37"/>
    <mergeCell ref="X38:Z38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53</vt:i4>
      </vt:variant>
    </vt:vector>
  </HeadingPairs>
  <TitlesOfParts>
    <vt:vector size="65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Luglio!New_Text_Document</vt:lpstr>
      <vt:lpstr>Agosto!New_Text_Document_1</vt:lpstr>
      <vt:lpstr>Aprile!New_Text_Document_1</vt:lpstr>
      <vt:lpstr>Febbraio!New_Text_Document_1</vt:lpstr>
      <vt:lpstr>Gennaio!New_Text_Document_1</vt:lpstr>
      <vt:lpstr>Giugno!New_Text_Document_1</vt:lpstr>
      <vt:lpstr>Maggio!New_Text_Document_1</vt:lpstr>
      <vt:lpstr>Marzo!New_Text_Document_1</vt:lpstr>
      <vt:lpstr>Dicembre!New_Text_Document_2</vt:lpstr>
      <vt:lpstr>Novembre!New_Text_Document_2</vt:lpstr>
      <vt:lpstr>Ottobre!New_Text_Document_2</vt:lpstr>
      <vt:lpstr>Settembre!New_Text_Document_2</vt:lpstr>
      <vt:lpstr>Gennaio!prova</vt:lpstr>
      <vt:lpstr>Agosto!prova_1</vt:lpstr>
      <vt:lpstr>Aprile!prova_1</vt:lpstr>
      <vt:lpstr>Dicembre!prova_1</vt:lpstr>
      <vt:lpstr>Febbraio!prova_1</vt:lpstr>
      <vt:lpstr>Gennaio!prova_1</vt:lpstr>
      <vt:lpstr>Giugno!prova_1</vt:lpstr>
      <vt:lpstr>Luglio!prova_1</vt:lpstr>
      <vt:lpstr>Maggio!prova_1</vt:lpstr>
      <vt:lpstr>Marzo!prova_1</vt:lpstr>
      <vt:lpstr>Novembre!prova_1</vt:lpstr>
      <vt:lpstr>Ottobre!prova_1</vt:lpstr>
      <vt:lpstr>Settembre!prova_1</vt:lpstr>
      <vt:lpstr>Agosto!prova_2</vt:lpstr>
      <vt:lpstr>Aprile!prova_2</vt:lpstr>
      <vt:lpstr>Dicembre!prova_2</vt:lpstr>
      <vt:lpstr>Febbraio!prova_2</vt:lpstr>
      <vt:lpstr>Gennaio!prova_2</vt:lpstr>
      <vt:lpstr>Giugno!prova_2</vt:lpstr>
      <vt:lpstr>Luglio!prova_2</vt:lpstr>
      <vt:lpstr>Maggio!prova_2</vt:lpstr>
      <vt:lpstr>Marzo!prova_2</vt:lpstr>
      <vt:lpstr>Novembre!prova_2</vt:lpstr>
      <vt:lpstr>Ottobre!prova_2</vt:lpstr>
      <vt:lpstr>Settembre!prova_2</vt:lpstr>
      <vt:lpstr>Agosto!prova_3</vt:lpstr>
      <vt:lpstr>Aprile!prova_3</vt:lpstr>
      <vt:lpstr>Dicembre!prova_3</vt:lpstr>
      <vt:lpstr>Febbraio!prova_3</vt:lpstr>
      <vt:lpstr>Giugno!prova_3</vt:lpstr>
      <vt:lpstr>Luglio!prova_3</vt:lpstr>
      <vt:lpstr>Maggio!prova_3</vt:lpstr>
      <vt:lpstr>Marzo!prova_3</vt:lpstr>
      <vt:lpstr>Novembre!prova_3</vt:lpstr>
      <vt:lpstr>Ottobre!prova_3</vt:lpstr>
      <vt:lpstr>Settembre!prova_3</vt:lpstr>
      <vt:lpstr>Aprile!prova_4</vt:lpstr>
      <vt:lpstr>Aprile!prova_5</vt:lpstr>
      <vt:lpstr>Aprile!prova_6</vt:lpstr>
      <vt:lpstr>Aprile!prova_7</vt:lpstr>
      <vt:lpstr>Aprile!prova_8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Simone</cp:lastModifiedBy>
  <dcterms:created xsi:type="dcterms:W3CDTF">2015-08-01T20:17:28Z</dcterms:created>
  <dcterms:modified xsi:type="dcterms:W3CDTF">2019-09-08T13:32:35Z</dcterms:modified>
</cp:coreProperties>
</file>