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queryTables/queryTable37.xml" ContentType="application/vnd.openxmlformats-officedocument.spreadsheetml.queryTable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queryTables/queryTable38.xml" ContentType="application/vnd.openxmlformats-officedocument.spreadsheetml.queryTable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queryTables/queryTable39.xml" ContentType="application/vnd.openxmlformats-officedocument.spreadsheetml.queryTable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1475" windowHeight="11250" activeTab="11"/>
  </bookViews>
  <sheets>
    <sheet name="Gennaio" sheetId="13" r:id="rId1"/>
    <sheet name="Febbraio" sheetId="14" r:id="rId2"/>
    <sheet name="Marzo" sheetId="15" r:id="rId3"/>
    <sheet name="Aprile" sheetId="16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definedNames>
    <definedName name="New_Text_Document" localSheetId="3">Aprile!#REF!</definedName>
    <definedName name="New_Text_Document" localSheetId="11">Dicembre!#REF!</definedName>
    <definedName name="New_Text_Document" localSheetId="1">Febbraio!#REF!</definedName>
    <definedName name="New_Text_Document" localSheetId="0">Gennaio!#REF!</definedName>
    <definedName name="New_Text_Document" localSheetId="5">Giugno!#REF!</definedName>
    <definedName name="New_Text_Document" localSheetId="6">Luglio!$A$1:$K$44</definedName>
    <definedName name="New_Text_Document" localSheetId="4">Maggio!#REF!</definedName>
    <definedName name="New_Text_Document" localSheetId="2">Marzo!#REF!</definedName>
    <definedName name="New_Text_Document" localSheetId="10">Novembre!#REF!</definedName>
    <definedName name="New_Text_Document" localSheetId="9">Ottobre!#REF!</definedName>
    <definedName name="New_Text_Document" localSheetId="8">Settembre!#REF!</definedName>
    <definedName name="New_Text_Document_1" localSheetId="7">Agosto!$A$1:$K$44</definedName>
    <definedName name="New_Text_Document_1" localSheetId="3">Aprile!$A$1:$K$43</definedName>
    <definedName name="New_Text_Document_1" localSheetId="11">Dicembre!#REF!</definedName>
    <definedName name="New_Text_Document_1" localSheetId="1">Febbraio!$A$1:$K$41</definedName>
    <definedName name="New_Text_Document_1" localSheetId="0">Gennaio!$A$1:$K$44</definedName>
    <definedName name="New_Text_Document_1" localSheetId="5">Giugno!$A$1:$K$43</definedName>
    <definedName name="New_Text_Document_1" localSheetId="4">Maggio!$A$1:$K$44</definedName>
    <definedName name="New_Text_Document_1" localSheetId="2">Marzo!$A$1:$K$44</definedName>
    <definedName name="New_Text_Document_1" localSheetId="10">Novembre!#REF!</definedName>
    <definedName name="New_Text_Document_1" localSheetId="9">Ottobre!#REF!</definedName>
    <definedName name="New_Text_Document_1" localSheetId="8">Settembre!#REF!</definedName>
    <definedName name="New_Text_Document_2" localSheetId="11">Dicembre!$A$1:$K$44</definedName>
    <definedName name="New_Text_Document_2" localSheetId="10">Novembre!$A$1:$K$43</definedName>
    <definedName name="New_Text_Document_2" localSheetId="9">Ottobre!$A$2:$K$45</definedName>
    <definedName name="New_Text_Document_2" localSheetId="8">Settembre!$A$1:$K$43</definedName>
    <definedName name="prova" localSheetId="0">Gennaio!$A$4:$R$13</definedName>
    <definedName name="prova_1" localSheetId="7">Agosto!$A$4:$R$13</definedName>
    <definedName name="prova_1" localSheetId="3">Aprile!$A$4:$R$13</definedName>
    <definedName name="prova_1" localSheetId="1">Febbraio!$A$4:$R$13</definedName>
    <definedName name="prova_1" localSheetId="0">Gennaio!$A$17:$R$26</definedName>
    <definedName name="prova_1" localSheetId="5">Giugno!$A$4:$R$13</definedName>
    <definedName name="prova_1" localSheetId="6">Luglio!$A$4:$R$13</definedName>
    <definedName name="prova_1" localSheetId="4">Maggio!$A$4:$R$13</definedName>
    <definedName name="prova_1" localSheetId="2">Marzo!$A$4:$R$13</definedName>
    <definedName name="prova_1" localSheetId="8">Settembre!$A$4:$R$13</definedName>
    <definedName name="prova_2" localSheetId="7">Agosto!$A$17:$R$26</definedName>
    <definedName name="prova_2" localSheetId="3">Aprile!$A$17:$R$26</definedName>
    <definedName name="prova_2" localSheetId="1">Febbraio!$A$17:$R$26</definedName>
    <definedName name="prova_2" localSheetId="0">Gennaio!$A$30:$R$40</definedName>
    <definedName name="prova_2" localSheetId="5">Giugno!$A$17:$R$26</definedName>
    <definedName name="prova_2" localSheetId="6">Luglio!$A$17:$R$26</definedName>
    <definedName name="prova_2" localSheetId="4">Maggio!$A$17:$R$26</definedName>
    <definedName name="prova_2" localSheetId="2">Marzo!$A$17:$R$26</definedName>
    <definedName name="prova_2" localSheetId="8">Settembre!$A$17:$R$26</definedName>
    <definedName name="prova_3" localSheetId="7">Agosto!$A$30:$R$40</definedName>
    <definedName name="prova_3" localSheetId="3">Aprile!$A$30:$R$39</definedName>
    <definedName name="prova_3" localSheetId="1">Febbraio!$A$30:$R$37</definedName>
    <definedName name="prova_3" localSheetId="5">Giugno!$A$30:$R$39</definedName>
    <definedName name="prova_3" localSheetId="6">Luglio!$A$30:$R$40</definedName>
    <definedName name="prova_3" localSheetId="4">Maggio!$A$30:$R$40</definedName>
    <definedName name="prova_3" localSheetId="2">Marzo!$A$30:$R$40</definedName>
    <definedName name="prova_3" localSheetId="8">Settembre!$A$30:$R$39</definedName>
  </definedNames>
  <calcPr calcId="145621"/>
</workbook>
</file>

<file path=xl/calcChain.xml><?xml version="1.0" encoding="utf-8"?>
<calcChain xmlns="http://schemas.openxmlformats.org/spreadsheetml/2006/main">
  <c r="B16" i="10" l="1"/>
  <c r="E16" i="10"/>
  <c r="O15" i="7" l="1"/>
  <c r="O28" i="7"/>
  <c r="O44" i="7"/>
  <c r="Q44" i="7"/>
  <c r="P44" i="7"/>
  <c r="M44" i="7"/>
  <c r="L44" i="7"/>
  <c r="K44" i="7"/>
  <c r="J44" i="7"/>
  <c r="I44" i="7"/>
  <c r="H44" i="7"/>
  <c r="G44" i="7"/>
  <c r="E44" i="7"/>
  <c r="C44" i="7"/>
  <c r="B44" i="7"/>
  <c r="O42" i="7"/>
  <c r="Q42" i="7"/>
  <c r="P42" i="7"/>
  <c r="M42" i="7"/>
  <c r="L42" i="7"/>
  <c r="K42" i="7"/>
  <c r="J42" i="7"/>
  <c r="I42" i="7"/>
  <c r="H42" i="7"/>
  <c r="G42" i="7"/>
  <c r="E42" i="7"/>
  <c r="C42" i="7"/>
  <c r="B42" i="7"/>
  <c r="Q28" i="7"/>
  <c r="P28" i="7"/>
  <c r="M28" i="7"/>
  <c r="L28" i="7"/>
  <c r="K28" i="7"/>
  <c r="J28" i="7"/>
  <c r="I28" i="7"/>
  <c r="H28" i="7"/>
  <c r="G28" i="7"/>
  <c r="E28" i="7"/>
  <c r="C28" i="7"/>
  <c r="B28" i="7"/>
  <c r="Q15" i="7"/>
  <c r="P15" i="7"/>
  <c r="M15" i="7"/>
  <c r="L15" i="7"/>
  <c r="K15" i="7"/>
  <c r="J15" i="7"/>
  <c r="I15" i="7"/>
  <c r="H15" i="7"/>
  <c r="G15" i="7"/>
  <c r="E15" i="7"/>
  <c r="C15" i="7"/>
  <c r="B15" i="7"/>
  <c r="B39" i="14" l="1"/>
  <c r="Q15" i="13" l="1"/>
  <c r="P15" i="13"/>
  <c r="M15" i="13"/>
  <c r="L15" i="13"/>
  <c r="K15" i="13"/>
  <c r="J15" i="13"/>
  <c r="I15" i="13"/>
  <c r="H15" i="13"/>
  <c r="G15" i="13"/>
  <c r="E15" i="13"/>
  <c r="C15" i="13"/>
  <c r="Q43" i="6"/>
  <c r="P43" i="6"/>
  <c r="O43" i="6"/>
  <c r="M43" i="6"/>
  <c r="L43" i="6"/>
  <c r="K43" i="6"/>
  <c r="J43" i="6"/>
  <c r="I43" i="6"/>
  <c r="H43" i="6"/>
  <c r="G43" i="6"/>
  <c r="E43" i="6"/>
  <c r="C43" i="6"/>
  <c r="B43" i="6"/>
  <c r="Q41" i="6"/>
  <c r="P41" i="6"/>
  <c r="O41" i="6"/>
  <c r="M41" i="6"/>
  <c r="L41" i="6"/>
  <c r="K41" i="6"/>
  <c r="J41" i="6"/>
  <c r="I41" i="6"/>
  <c r="H41" i="6"/>
  <c r="G41" i="6"/>
  <c r="E41" i="6"/>
  <c r="C41" i="6"/>
  <c r="B41" i="6"/>
  <c r="Q28" i="6"/>
  <c r="P28" i="6"/>
  <c r="O28" i="6"/>
  <c r="M28" i="6"/>
  <c r="L28" i="6"/>
  <c r="K28" i="6"/>
  <c r="J28" i="6"/>
  <c r="I28" i="6"/>
  <c r="H28" i="6"/>
  <c r="G28" i="6"/>
  <c r="E28" i="6"/>
  <c r="C28" i="6"/>
  <c r="B28" i="6"/>
  <c r="Q15" i="6"/>
  <c r="P15" i="6"/>
  <c r="O15" i="6"/>
  <c r="M15" i="6"/>
  <c r="L15" i="6"/>
  <c r="K15" i="6"/>
  <c r="J15" i="6"/>
  <c r="I15" i="6"/>
  <c r="H15" i="6"/>
  <c r="G15" i="6"/>
  <c r="E15" i="6"/>
  <c r="C15" i="6"/>
  <c r="B15" i="6"/>
  <c r="Q44" i="5"/>
  <c r="P44" i="5"/>
  <c r="O44" i="5"/>
  <c r="M44" i="5"/>
  <c r="L44" i="5"/>
  <c r="K44" i="5"/>
  <c r="J44" i="5"/>
  <c r="I44" i="5"/>
  <c r="H44" i="5"/>
  <c r="G44" i="5"/>
  <c r="E44" i="5"/>
  <c r="C44" i="5"/>
  <c r="B44" i="5"/>
  <c r="Q42" i="5"/>
  <c r="P42" i="5"/>
  <c r="O42" i="5"/>
  <c r="M42" i="5"/>
  <c r="L42" i="5"/>
  <c r="K42" i="5"/>
  <c r="J42" i="5"/>
  <c r="I42" i="5"/>
  <c r="H42" i="5"/>
  <c r="G42" i="5"/>
  <c r="E42" i="5"/>
  <c r="C42" i="5"/>
  <c r="B42" i="5"/>
  <c r="Q28" i="5"/>
  <c r="P28" i="5"/>
  <c r="O28" i="5"/>
  <c r="M28" i="5"/>
  <c r="L28" i="5"/>
  <c r="K28" i="5"/>
  <c r="J28" i="5"/>
  <c r="I28" i="5"/>
  <c r="H28" i="5"/>
  <c r="G28" i="5"/>
  <c r="E28" i="5"/>
  <c r="C28" i="5"/>
  <c r="B28" i="5"/>
  <c r="Q15" i="5"/>
  <c r="P15" i="5"/>
  <c r="O15" i="5"/>
  <c r="M15" i="5"/>
  <c r="L15" i="5"/>
  <c r="K15" i="5"/>
  <c r="J15" i="5"/>
  <c r="I15" i="5"/>
  <c r="H15" i="5"/>
  <c r="G15" i="5"/>
  <c r="E15" i="5"/>
  <c r="C15" i="5"/>
  <c r="B15" i="5"/>
  <c r="Q43" i="16"/>
  <c r="P43" i="16"/>
  <c r="O43" i="16"/>
  <c r="M43" i="16"/>
  <c r="L43" i="16"/>
  <c r="K43" i="16"/>
  <c r="J43" i="16"/>
  <c r="I43" i="16"/>
  <c r="H43" i="16"/>
  <c r="G43" i="16"/>
  <c r="E43" i="16"/>
  <c r="C43" i="16"/>
  <c r="B43" i="16"/>
  <c r="Q41" i="16"/>
  <c r="P41" i="16"/>
  <c r="O41" i="16"/>
  <c r="M41" i="16"/>
  <c r="L41" i="16"/>
  <c r="K41" i="16"/>
  <c r="J41" i="16"/>
  <c r="I41" i="16"/>
  <c r="H41" i="16"/>
  <c r="G41" i="16"/>
  <c r="E41" i="16"/>
  <c r="C41" i="16"/>
  <c r="B41" i="16"/>
  <c r="Q28" i="16"/>
  <c r="P28" i="16"/>
  <c r="O28" i="16"/>
  <c r="M28" i="16"/>
  <c r="L28" i="16"/>
  <c r="K28" i="16"/>
  <c r="J28" i="16"/>
  <c r="I28" i="16"/>
  <c r="H28" i="16"/>
  <c r="G28" i="16"/>
  <c r="E28" i="16"/>
  <c r="C28" i="16"/>
  <c r="B28" i="16"/>
  <c r="Q15" i="16"/>
  <c r="P15" i="16"/>
  <c r="O15" i="16"/>
  <c r="M15" i="16"/>
  <c r="L15" i="16"/>
  <c r="K15" i="16"/>
  <c r="J15" i="16"/>
  <c r="I15" i="16"/>
  <c r="H15" i="16"/>
  <c r="G15" i="16"/>
  <c r="E15" i="16"/>
  <c r="C15" i="16"/>
  <c r="B15" i="16"/>
  <c r="Q44" i="15"/>
  <c r="P44" i="15"/>
  <c r="O44" i="15"/>
  <c r="M44" i="15"/>
  <c r="L44" i="15"/>
  <c r="K44" i="15"/>
  <c r="J44" i="15"/>
  <c r="I44" i="15"/>
  <c r="H44" i="15"/>
  <c r="G44" i="15"/>
  <c r="E44" i="15"/>
  <c r="C44" i="15"/>
  <c r="B44" i="15"/>
  <c r="Q42" i="15"/>
  <c r="P42" i="15"/>
  <c r="O42" i="15"/>
  <c r="M42" i="15"/>
  <c r="L42" i="15"/>
  <c r="K42" i="15"/>
  <c r="J42" i="15"/>
  <c r="I42" i="15"/>
  <c r="H42" i="15"/>
  <c r="G42" i="15"/>
  <c r="E42" i="15"/>
  <c r="C42" i="15"/>
  <c r="B42" i="15"/>
  <c r="Q28" i="15"/>
  <c r="P28" i="15"/>
  <c r="O28" i="15"/>
  <c r="M28" i="15"/>
  <c r="L28" i="15"/>
  <c r="K28" i="15"/>
  <c r="J28" i="15"/>
  <c r="I28" i="15"/>
  <c r="H28" i="15"/>
  <c r="G28" i="15"/>
  <c r="E28" i="15"/>
  <c r="C28" i="15"/>
  <c r="B28" i="15"/>
  <c r="Q15" i="15"/>
  <c r="P15" i="15"/>
  <c r="O15" i="15"/>
  <c r="M15" i="15"/>
  <c r="L15" i="15"/>
  <c r="K15" i="15"/>
  <c r="J15" i="15"/>
  <c r="I15" i="15"/>
  <c r="H15" i="15"/>
  <c r="G15" i="15"/>
  <c r="E15" i="15"/>
  <c r="C15" i="15"/>
  <c r="B15" i="15"/>
  <c r="Q41" i="14"/>
  <c r="P41" i="14"/>
  <c r="O41" i="14"/>
  <c r="M41" i="14"/>
  <c r="L41" i="14"/>
  <c r="K41" i="14"/>
  <c r="J41" i="14"/>
  <c r="I41" i="14"/>
  <c r="H41" i="14"/>
  <c r="G41" i="14"/>
  <c r="E41" i="14"/>
  <c r="C41" i="14"/>
  <c r="B41" i="14"/>
  <c r="Q39" i="14"/>
  <c r="P39" i="14"/>
  <c r="O39" i="14"/>
  <c r="M39" i="14"/>
  <c r="L39" i="14"/>
  <c r="K39" i="14"/>
  <c r="J39" i="14"/>
  <c r="I39" i="14"/>
  <c r="H39" i="14"/>
  <c r="G39" i="14"/>
  <c r="E39" i="14"/>
  <c r="C39" i="14"/>
  <c r="Q28" i="14"/>
  <c r="P28" i="14"/>
  <c r="O28" i="14"/>
  <c r="M28" i="14"/>
  <c r="L28" i="14"/>
  <c r="K28" i="14"/>
  <c r="J28" i="14"/>
  <c r="I28" i="14"/>
  <c r="H28" i="14"/>
  <c r="G28" i="14"/>
  <c r="E28" i="14"/>
  <c r="C28" i="14"/>
  <c r="B28" i="14"/>
  <c r="Q15" i="14"/>
  <c r="P15" i="14"/>
  <c r="O15" i="14"/>
  <c r="M15" i="14"/>
  <c r="L15" i="14"/>
  <c r="K15" i="14"/>
  <c r="J15" i="14"/>
  <c r="I15" i="14"/>
  <c r="H15" i="14"/>
  <c r="G15" i="14"/>
  <c r="E15" i="14"/>
  <c r="C15" i="14"/>
  <c r="B15" i="14"/>
  <c r="Q44" i="13"/>
  <c r="P44" i="13"/>
  <c r="O44" i="13"/>
  <c r="M44" i="13"/>
  <c r="L44" i="13"/>
  <c r="K44" i="13"/>
  <c r="J44" i="13"/>
  <c r="I44" i="13"/>
  <c r="H44" i="13"/>
  <c r="G44" i="13"/>
  <c r="E44" i="13"/>
  <c r="C44" i="13"/>
  <c r="B44" i="13"/>
  <c r="Q42" i="13"/>
  <c r="P42" i="13"/>
  <c r="O42" i="13"/>
  <c r="M42" i="13"/>
  <c r="L42" i="13"/>
  <c r="K42" i="13"/>
  <c r="J42" i="13"/>
  <c r="I42" i="13"/>
  <c r="H42" i="13"/>
  <c r="G42" i="13"/>
  <c r="E42" i="13"/>
  <c r="C42" i="13"/>
  <c r="B42" i="13"/>
  <c r="Q28" i="13"/>
  <c r="P28" i="13"/>
  <c r="O28" i="13"/>
  <c r="M28" i="13"/>
  <c r="L28" i="13"/>
  <c r="K28" i="13"/>
  <c r="J28" i="13"/>
  <c r="I28" i="13"/>
  <c r="H28" i="13"/>
  <c r="G28" i="13"/>
  <c r="E28" i="13"/>
  <c r="C28" i="13"/>
  <c r="B28" i="13"/>
  <c r="O15" i="13"/>
  <c r="B15" i="13"/>
  <c r="Q41" i="9" l="1"/>
  <c r="P41" i="9"/>
  <c r="M41" i="9"/>
  <c r="L41" i="9"/>
  <c r="K41" i="9"/>
  <c r="J41" i="9"/>
  <c r="I41" i="9"/>
  <c r="H41" i="9"/>
  <c r="G41" i="9"/>
  <c r="E41" i="9"/>
  <c r="C41" i="9"/>
  <c r="B41" i="9"/>
  <c r="Q44" i="12"/>
  <c r="P44" i="12"/>
  <c r="O44" i="12"/>
  <c r="M44" i="12"/>
  <c r="L44" i="12"/>
  <c r="K44" i="12"/>
  <c r="J44" i="12"/>
  <c r="I44" i="12"/>
  <c r="H44" i="12"/>
  <c r="G44" i="12"/>
  <c r="E44" i="12"/>
  <c r="C44" i="12"/>
  <c r="B44" i="12"/>
  <c r="Q42" i="12"/>
  <c r="P42" i="12"/>
  <c r="O42" i="12"/>
  <c r="M42" i="12"/>
  <c r="L42" i="12"/>
  <c r="K42" i="12"/>
  <c r="J42" i="12"/>
  <c r="I42" i="12"/>
  <c r="H42" i="12"/>
  <c r="G42" i="12"/>
  <c r="E42" i="12"/>
  <c r="C42" i="12"/>
  <c r="B42" i="12"/>
  <c r="Q28" i="12"/>
  <c r="P28" i="12"/>
  <c r="O28" i="12"/>
  <c r="M28" i="12"/>
  <c r="L28" i="12"/>
  <c r="K28" i="12"/>
  <c r="J28" i="12"/>
  <c r="I28" i="12"/>
  <c r="H28" i="12"/>
  <c r="G28" i="12"/>
  <c r="E28" i="12"/>
  <c r="C28" i="12"/>
  <c r="B28" i="12"/>
  <c r="Q15" i="12"/>
  <c r="P15" i="12"/>
  <c r="O15" i="12"/>
  <c r="M15" i="12"/>
  <c r="L15" i="12"/>
  <c r="K15" i="12"/>
  <c r="J15" i="12"/>
  <c r="I15" i="12"/>
  <c r="H15" i="12"/>
  <c r="G15" i="12"/>
  <c r="E15" i="12"/>
  <c r="C15" i="12"/>
  <c r="B15" i="12"/>
  <c r="Q43" i="11"/>
  <c r="P43" i="11"/>
  <c r="O43" i="11"/>
  <c r="M43" i="11"/>
  <c r="L43" i="11"/>
  <c r="K43" i="11"/>
  <c r="J43" i="11"/>
  <c r="I43" i="11"/>
  <c r="H43" i="11"/>
  <c r="G43" i="11"/>
  <c r="E43" i="11"/>
  <c r="C43" i="11"/>
  <c r="B43" i="11"/>
  <c r="Q41" i="11"/>
  <c r="P41" i="11"/>
  <c r="O41" i="11"/>
  <c r="M41" i="11"/>
  <c r="L41" i="11"/>
  <c r="K41" i="11"/>
  <c r="J41" i="11"/>
  <c r="I41" i="11"/>
  <c r="H41" i="11"/>
  <c r="G41" i="11"/>
  <c r="E41" i="11"/>
  <c r="C41" i="11"/>
  <c r="B41" i="11"/>
  <c r="Q28" i="11"/>
  <c r="P28" i="11"/>
  <c r="O28" i="11"/>
  <c r="M28" i="11"/>
  <c r="L28" i="11"/>
  <c r="K28" i="11"/>
  <c r="J28" i="11"/>
  <c r="I28" i="11"/>
  <c r="H28" i="11"/>
  <c r="G28" i="11"/>
  <c r="E28" i="11"/>
  <c r="C28" i="11"/>
  <c r="B28" i="11"/>
  <c r="Q15" i="11"/>
  <c r="P15" i="11"/>
  <c r="O15" i="11"/>
  <c r="M15" i="11"/>
  <c r="L15" i="11"/>
  <c r="K15" i="11"/>
  <c r="J15" i="11"/>
  <c r="I15" i="11"/>
  <c r="H15" i="11"/>
  <c r="G15" i="11"/>
  <c r="E15" i="11"/>
  <c r="C15" i="11"/>
  <c r="B15" i="11"/>
  <c r="Q45" i="10"/>
  <c r="P45" i="10"/>
  <c r="O45" i="10"/>
  <c r="M45" i="10"/>
  <c r="L45" i="10"/>
  <c r="K45" i="10"/>
  <c r="J45" i="10"/>
  <c r="I45" i="10"/>
  <c r="H45" i="10"/>
  <c r="G45" i="10"/>
  <c r="E45" i="10"/>
  <c r="C45" i="10"/>
  <c r="B45" i="10"/>
  <c r="Q43" i="10"/>
  <c r="P43" i="10"/>
  <c r="O43" i="10"/>
  <c r="M43" i="10"/>
  <c r="L43" i="10"/>
  <c r="K43" i="10"/>
  <c r="J43" i="10"/>
  <c r="I43" i="10"/>
  <c r="H43" i="10"/>
  <c r="G43" i="10"/>
  <c r="E43" i="10"/>
  <c r="C43" i="10"/>
  <c r="B43" i="10"/>
  <c r="Q29" i="10"/>
  <c r="P29" i="10"/>
  <c r="O29" i="10"/>
  <c r="M29" i="10"/>
  <c r="L29" i="10"/>
  <c r="K29" i="10"/>
  <c r="J29" i="10"/>
  <c r="I29" i="10"/>
  <c r="H29" i="10"/>
  <c r="G29" i="10"/>
  <c r="E29" i="10"/>
  <c r="C29" i="10"/>
  <c r="B29" i="10"/>
  <c r="Q16" i="10"/>
  <c r="P16" i="10"/>
  <c r="O16" i="10"/>
  <c r="M16" i="10"/>
  <c r="L16" i="10"/>
  <c r="K16" i="10"/>
  <c r="J16" i="10"/>
  <c r="I16" i="10"/>
  <c r="H16" i="10"/>
  <c r="G16" i="10"/>
  <c r="C16" i="10"/>
  <c r="Q43" i="9"/>
  <c r="P43" i="9"/>
  <c r="O43" i="9"/>
  <c r="M43" i="9"/>
  <c r="L43" i="9"/>
  <c r="K43" i="9"/>
  <c r="J43" i="9"/>
  <c r="I43" i="9"/>
  <c r="H43" i="9"/>
  <c r="G43" i="9"/>
  <c r="E43" i="9"/>
  <c r="C43" i="9"/>
  <c r="B43" i="9"/>
  <c r="O41" i="9"/>
  <c r="Q28" i="9"/>
  <c r="P28" i="9"/>
  <c r="O28" i="9"/>
  <c r="M28" i="9"/>
  <c r="L28" i="9"/>
  <c r="K28" i="9"/>
  <c r="J28" i="9"/>
  <c r="I28" i="9"/>
  <c r="H28" i="9"/>
  <c r="G28" i="9"/>
  <c r="E28" i="9"/>
  <c r="C28" i="9"/>
  <c r="B28" i="9"/>
  <c r="Q15" i="9"/>
  <c r="P15" i="9"/>
  <c r="O15" i="9"/>
  <c r="M15" i="9"/>
  <c r="L15" i="9"/>
  <c r="K15" i="9"/>
  <c r="J15" i="9"/>
  <c r="I15" i="9"/>
  <c r="H15" i="9"/>
  <c r="G15" i="9"/>
  <c r="E15" i="9"/>
  <c r="C15" i="9"/>
  <c r="B15" i="9"/>
  <c r="K15" i="8"/>
  <c r="O44" i="8"/>
  <c r="Q44" i="8"/>
  <c r="P44" i="8"/>
  <c r="M44" i="8"/>
  <c r="L44" i="8"/>
  <c r="K44" i="8"/>
  <c r="J44" i="8"/>
  <c r="I44" i="8"/>
  <c r="H44" i="8"/>
  <c r="G44" i="8"/>
  <c r="E44" i="8"/>
  <c r="C44" i="8"/>
  <c r="B44" i="8"/>
  <c r="O42" i="8"/>
  <c r="Q42" i="8"/>
  <c r="P42" i="8"/>
  <c r="M42" i="8"/>
  <c r="L42" i="8"/>
  <c r="K42" i="8"/>
  <c r="J42" i="8"/>
  <c r="I42" i="8"/>
  <c r="H42" i="8"/>
  <c r="G42" i="8"/>
  <c r="E42" i="8"/>
  <c r="C42" i="8"/>
  <c r="B42" i="8"/>
  <c r="O28" i="8"/>
  <c r="Q28" i="8"/>
  <c r="P28" i="8"/>
  <c r="M28" i="8"/>
  <c r="L28" i="8"/>
  <c r="K28" i="8"/>
  <c r="J28" i="8"/>
  <c r="I28" i="8"/>
  <c r="H28" i="8"/>
  <c r="G28" i="8"/>
  <c r="E28" i="8"/>
  <c r="C28" i="8"/>
  <c r="B28" i="8"/>
  <c r="O15" i="8"/>
  <c r="Q15" i="8"/>
  <c r="P15" i="8"/>
  <c r="M15" i="8"/>
  <c r="L15" i="8"/>
  <c r="J15" i="8"/>
  <c r="I15" i="8"/>
  <c r="H15" i="8"/>
  <c r="G15" i="8"/>
  <c r="E15" i="8"/>
  <c r="C15" i="8"/>
  <c r="B15" i="8"/>
</calcChain>
</file>

<file path=xl/connections.xml><?xml version="1.0" encoding="utf-8"?>
<connections xmlns="http://schemas.openxmlformats.org/spreadsheetml/2006/main">
  <connection id="1" name="New Text Document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" name="New Text Document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3" name="New Text Document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4" name="New Text Document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5" name="New Text Document1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6" name="New Text Document11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7" name="New Text Document111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8" name="New Text Document111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9" name="New Text Document111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0" name="New Text Document1116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1" name="New Text Document1117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2" name="New Text Document1118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3" name="New Text Document1119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4" name="New Text Document1119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5" name="New Text Document1119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6" name="New Text Document1119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7" name="New Text Document1119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8" name="New Text Document1119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9" name="New Text Document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0" name="New Text Document12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1" name="New Text Document12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2" name="New Text Document12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3" name="New Text Document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4" name="New Text Document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5" name="New Text Document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6" name="New Text Document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7" name="prova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28" name="prova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08"/>
        <textField position="117"/>
        <textField position="125"/>
      </textFields>
    </textPr>
  </connection>
  <connection id="29" name="prova1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30" name="prova1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5"/>
      </textFields>
    </textPr>
  </connection>
  <connection id="31" name="prova1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4"/>
      </textFields>
    </textPr>
  </connection>
  <connection id="32" name="prova1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4"/>
      </textFields>
    </textPr>
  </connection>
  <connection id="33" name="prova1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5"/>
      </textFields>
    </textPr>
  </connection>
  <connection id="34" name="prova1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35" name="prova1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4"/>
      </textFields>
    </textPr>
  </connection>
  <connection id="36" name="prova1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4"/>
      </textFields>
    </textPr>
  </connection>
  <connection id="37" name="prova1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38" name="prova1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5"/>
      </textFields>
    </textPr>
  </connection>
  <connection id="39" name="prova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40" name="prova2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5"/>
      </textFields>
    </textPr>
  </connection>
  <connection id="41" name="prova2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0"/>
        <textField position="110"/>
        <textField position="117"/>
        <textField position="124"/>
      </textFields>
    </textPr>
  </connection>
  <connection id="42" name="prova2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43" name="prova2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44" name="prova2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45" name="prova2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46" name="prova2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47" name="prova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0"/>
        <textField position="108"/>
        <textField position="117"/>
        <textField position="124"/>
      </textFields>
    </textPr>
  </connection>
  <connection id="48" name="prova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0"/>
        <textField position="110"/>
        <textField position="117"/>
        <textField position="124"/>
      </textFields>
    </textPr>
  </connection>
  <connection id="49" name="prova5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0"/>
        <textField position="108"/>
        <textField position="117"/>
        <textField position="125"/>
      </textFields>
    </textPr>
  </connection>
  <connection id="50" name="prova6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9"/>
        <textField position="16"/>
        <textField position="23"/>
        <textField position="31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0"/>
        <textField position="110"/>
        <textField position="117"/>
        <textField position="124"/>
      </textFields>
    </textPr>
  </connection>
  <connection id="51" name="prova7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08"/>
        <textField position="117"/>
        <textField position="124"/>
      </textFields>
    </textPr>
  </connection>
  <connection id="52" name="prova8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08"/>
        <textField position="117"/>
        <textField position="125"/>
      </textFields>
    </textPr>
  </connection>
  <connection id="53" name="prova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</connections>
</file>

<file path=xl/sharedStrings.xml><?xml version="1.0" encoding="utf-8"?>
<sst xmlns="http://schemas.openxmlformats.org/spreadsheetml/2006/main" count="641" uniqueCount="49">
  <si>
    <t>E</t>
  </si>
  <si>
    <t>ESE</t>
  </si>
  <si>
    <t>SE</t>
  </si>
  <si>
    <t>DAY</t>
  </si>
  <si>
    <t>TIME</t>
  </si>
  <si>
    <t>RAIN</t>
  </si>
  <si>
    <t>S</t>
  </si>
  <si>
    <t>SSE</t>
  </si>
  <si>
    <t>TEMP MEAN</t>
  </si>
  <si>
    <t xml:space="preserve">N.Days TMax &gt;= 25.0: </t>
  </si>
  <si>
    <t xml:space="preserve">N.Days Rain:  </t>
  </si>
  <si>
    <t xml:space="preserve">Max Rain: </t>
  </si>
  <si>
    <t xml:space="preserve"> on</t>
  </si>
  <si>
    <t>ENE</t>
  </si>
  <si>
    <t xml:space="preserve">N.Days TMin &gt;= 20.0:  </t>
  </si>
  <si>
    <t xml:space="preserve">N.Days TMax &gt;= 30.0: </t>
  </si>
  <si>
    <t xml:space="preserve">N.Days TMax &gt;= 35.0: </t>
  </si>
  <si>
    <t xml:space="preserve">N.Days TMin &lt;= 15.0:  </t>
  </si>
  <si>
    <t xml:space="preserve">N.Days TMin &lt;= 5.0:  </t>
  </si>
  <si>
    <t xml:space="preserve">N.Days TMax &gt;= 15.0: </t>
  </si>
  <si>
    <t xml:space="preserve">N.Days TMax &gt;= 10.0: </t>
  </si>
  <si>
    <t>TEMP HIGH</t>
  </si>
  <si>
    <t>TEMP LOW</t>
  </si>
  <si>
    <t>RH MEAN</t>
  </si>
  <si>
    <t>RH HIGH</t>
  </si>
  <si>
    <t>RH LOW</t>
  </si>
  <si>
    <t>PRES HIGH</t>
  </si>
  <si>
    <t>PRES LOW</t>
  </si>
  <si>
    <t>SRAD. MEAN</t>
  </si>
  <si>
    <t>SRAD. HIGH</t>
  </si>
  <si>
    <t>RRATE HIGH</t>
  </si>
  <si>
    <t>WIND AVG</t>
  </si>
  <si>
    <t>GUST HIGH</t>
  </si>
  <si>
    <t>DOM DIR</t>
  </si>
  <si>
    <t>NNW</t>
  </si>
  <si>
    <t>WSW</t>
  </si>
  <si>
    <t>SW</t>
  </si>
  <si>
    <t>SSW</t>
  </si>
  <si>
    <t>W</t>
  </si>
  <si>
    <t>WNW</t>
  </si>
  <si>
    <t>NW</t>
  </si>
  <si>
    <t xml:space="preserve">N.Days TMin &lt;= 10.0:  </t>
  </si>
  <si>
    <t xml:space="preserve">N.Days Tmin &lt;= 0.0:  </t>
  </si>
  <si>
    <t>NNE</t>
  </si>
  <si>
    <t xml:space="preserve">N.Days TMin &lt;= 0.0:  </t>
  </si>
  <si>
    <t xml:space="preserve">N.Days TMax &gt;= 5.0: </t>
  </si>
  <si>
    <t xml:space="preserve">N.Days TMin &gt;= 10.0:  </t>
  </si>
  <si>
    <t xml:space="preserve">N.Days TMin &gt;= 15.0:  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</si>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</sst>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/>
    <xf numFmtId="164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7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0" borderId="2" xfId="0" applyBorder="1" applyAlignment="1">
      <alignment horizontal="center"/>
    </xf>
    <xf numFmtId="1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1" fontId="0" fillId="3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0" xfId="0" applyNumberFormat="1" applyFill="1" applyBorder="1" applyAlignment="1">
      <alignment vertical="center" wrapText="1"/>
    </xf>
    <xf numFmtId="164" fontId="0" fillId="0" borderId="7" xfId="0" applyNumberFormat="1" applyBorder="1"/>
    <xf numFmtId="164" fontId="0" fillId="3" borderId="10" xfId="0" applyNumberFormat="1" applyFill="1" applyBorder="1"/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20" fontId="0" fillId="0" borderId="0" xfId="0" applyNumberFormat="1" applyBorder="1"/>
    <xf numFmtId="0" fontId="0" fillId="0" borderId="5" xfId="0" applyBorder="1"/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058112"/>
        <c:axId val="21205964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58112"/>
        <c:axId val="212059648"/>
      </c:lineChart>
      <c:catAx>
        <c:axId val="21205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059648"/>
        <c:crosses val="autoZero"/>
        <c:auto val="1"/>
        <c:lblAlgn val="ctr"/>
        <c:lblOffset val="100"/>
        <c:noMultiLvlLbl val="0"/>
      </c:catAx>
      <c:valAx>
        <c:axId val="212059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05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(Aprile!$O$4:$O$13,Aprile!$O$17:$O$26,Aprile!$O$30:$O$39)</c:f>
              <c:numCache>
                <c:formatCode>General</c:formatCode>
                <c:ptCount val="30"/>
                <c:pt idx="0">
                  <c:v>0.2</c:v>
                </c:pt>
                <c:pt idx="1">
                  <c:v>0</c:v>
                </c:pt>
                <c:pt idx="2">
                  <c:v>0.4</c:v>
                </c:pt>
                <c:pt idx="3">
                  <c:v>2.6</c:v>
                </c:pt>
                <c:pt idx="4">
                  <c:v>8.6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0.6</c:v>
                </c:pt>
                <c:pt idx="10">
                  <c:v>4.2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834176"/>
        <c:axId val="21283571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(Aprile!$B$4:$B$13,Aprile!$B$17:$B$26,Aprile!$B$30:$B$39)</c:f>
              <c:numCache>
                <c:formatCode>General</c:formatCode>
                <c:ptCount val="30"/>
                <c:pt idx="0">
                  <c:v>13.2</c:v>
                </c:pt>
                <c:pt idx="1">
                  <c:v>12.5</c:v>
                </c:pt>
                <c:pt idx="2">
                  <c:v>12.6</c:v>
                </c:pt>
                <c:pt idx="3">
                  <c:v>12.4</c:v>
                </c:pt>
                <c:pt idx="4">
                  <c:v>13.1</c:v>
                </c:pt>
                <c:pt idx="5">
                  <c:v>13.8</c:v>
                </c:pt>
                <c:pt idx="6">
                  <c:v>14.4</c:v>
                </c:pt>
                <c:pt idx="7">
                  <c:v>14.2</c:v>
                </c:pt>
                <c:pt idx="8">
                  <c:v>12.8</c:v>
                </c:pt>
                <c:pt idx="9">
                  <c:v>14.3</c:v>
                </c:pt>
                <c:pt idx="10">
                  <c:v>12.2</c:v>
                </c:pt>
                <c:pt idx="11">
                  <c:v>14.8</c:v>
                </c:pt>
                <c:pt idx="12">
                  <c:v>14.9</c:v>
                </c:pt>
                <c:pt idx="13">
                  <c:v>15.4</c:v>
                </c:pt>
                <c:pt idx="14">
                  <c:v>14.8</c:v>
                </c:pt>
                <c:pt idx="15">
                  <c:v>16.899999999999999</c:v>
                </c:pt>
                <c:pt idx="16">
                  <c:v>18.600000000000001</c:v>
                </c:pt>
                <c:pt idx="17">
                  <c:v>18.8</c:v>
                </c:pt>
                <c:pt idx="18">
                  <c:v>19.100000000000001</c:v>
                </c:pt>
                <c:pt idx="19">
                  <c:v>19.899999999999999</c:v>
                </c:pt>
                <c:pt idx="20">
                  <c:v>20.2</c:v>
                </c:pt>
                <c:pt idx="21">
                  <c:v>19.3</c:v>
                </c:pt>
                <c:pt idx="22">
                  <c:v>19.7</c:v>
                </c:pt>
                <c:pt idx="23">
                  <c:v>20.7</c:v>
                </c:pt>
                <c:pt idx="24">
                  <c:v>21</c:v>
                </c:pt>
                <c:pt idx="25">
                  <c:v>21.3</c:v>
                </c:pt>
                <c:pt idx="26">
                  <c:v>19.899999999999999</c:v>
                </c:pt>
                <c:pt idx="27">
                  <c:v>20.399999999999999</c:v>
                </c:pt>
                <c:pt idx="28">
                  <c:v>19.899999999999999</c:v>
                </c:pt>
                <c:pt idx="29">
                  <c:v>19.7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(Aprile!$C$4:$C$13,Aprile!$C$17:$C$26,Aprile!$C$30:$C$39)</c:f>
              <c:numCache>
                <c:formatCode>General</c:formatCode>
                <c:ptCount val="30"/>
                <c:pt idx="0">
                  <c:v>19.8</c:v>
                </c:pt>
                <c:pt idx="1">
                  <c:v>19.5</c:v>
                </c:pt>
                <c:pt idx="2">
                  <c:v>16.600000000000001</c:v>
                </c:pt>
                <c:pt idx="3">
                  <c:v>15.3</c:v>
                </c:pt>
                <c:pt idx="4">
                  <c:v>17.7</c:v>
                </c:pt>
                <c:pt idx="5">
                  <c:v>20.7</c:v>
                </c:pt>
                <c:pt idx="6">
                  <c:v>21.9</c:v>
                </c:pt>
                <c:pt idx="7">
                  <c:v>20.8</c:v>
                </c:pt>
                <c:pt idx="8">
                  <c:v>16.5</c:v>
                </c:pt>
                <c:pt idx="9">
                  <c:v>19.899999999999999</c:v>
                </c:pt>
                <c:pt idx="10">
                  <c:v>17.5</c:v>
                </c:pt>
                <c:pt idx="11">
                  <c:v>19</c:v>
                </c:pt>
                <c:pt idx="12">
                  <c:v>21.1</c:v>
                </c:pt>
                <c:pt idx="13">
                  <c:v>22.2</c:v>
                </c:pt>
                <c:pt idx="14">
                  <c:v>19.2</c:v>
                </c:pt>
                <c:pt idx="15">
                  <c:v>23.8</c:v>
                </c:pt>
                <c:pt idx="16">
                  <c:v>24.2</c:v>
                </c:pt>
                <c:pt idx="17">
                  <c:v>24.8</c:v>
                </c:pt>
                <c:pt idx="18">
                  <c:v>26.4</c:v>
                </c:pt>
                <c:pt idx="19">
                  <c:v>28.5</c:v>
                </c:pt>
                <c:pt idx="20">
                  <c:v>27.8</c:v>
                </c:pt>
                <c:pt idx="21">
                  <c:v>27.7</c:v>
                </c:pt>
                <c:pt idx="22">
                  <c:v>28.6</c:v>
                </c:pt>
                <c:pt idx="23">
                  <c:v>27.1</c:v>
                </c:pt>
                <c:pt idx="24">
                  <c:v>28.1</c:v>
                </c:pt>
                <c:pt idx="25">
                  <c:v>29.4</c:v>
                </c:pt>
                <c:pt idx="26">
                  <c:v>25.2</c:v>
                </c:pt>
                <c:pt idx="27">
                  <c:v>28.4</c:v>
                </c:pt>
                <c:pt idx="28">
                  <c:v>27.1</c:v>
                </c:pt>
                <c:pt idx="29">
                  <c:v>24.8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(Aprile!$E$4:$E$13,Aprile!$E$17:$E$26,Aprile!$E$30:$E$39)</c:f>
              <c:numCache>
                <c:formatCode>General</c:formatCode>
                <c:ptCount val="30"/>
                <c:pt idx="0">
                  <c:v>8.6</c:v>
                </c:pt>
                <c:pt idx="1">
                  <c:v>4.7</c:v>
                </c:pt>
                <c:pt idx="2">
                  <c:v>8.4</c:v>
                </c:pt>
                <c:pt idx="3">
                  <c:v>10</c:v>
                </c:pt>
                <c:pt idx="4">
                  <c:v>9.9</c:v>
                </c:pt>
                <c:pt idx="5">
                  <c:v>8.1999999999999993</c:v>
                </c:pt>
                <c:pt idx="6">
                  <c:v>7.9</c:v>
                </c:pt>
                <c:pt idx="7">
                  <c:v>8.1999999999999993</c:v>
                </c:pt>
                <c:pt idx="8">
                  <c:v>10</c:v>
                </c:pt>
                <c:pt idx="9">
                  <c:v>10.6</c:v>
                </c:pt>
                <c:pt idx="10">
                  <c:v>8.1</c:v>
                </c:pt>
                <c:pt idx="11">
                  <c:v>13.2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11.8</c:v>
                </c:pt>
                <c:pt idx="15">
                  <c:v>10.1</c:v>
                </c:pt>
                <c:pt idx="16">
                  <c:v>13.6</c:v>
                </c:pt>
                <c:pt idx="17">
                  <c:v>12.4</c:v>
                </c:pt>
                <c:pt idx="18">
                  <c:v>11.6</c:v>
                </c:pt>
                <c:pt idx="19">
                  <c:v>12.1</c:v>
                </c:pt>
                <c:pt idx="20">
                  <c:v>13.4</c:v>
                </c:pt>
                <c:pt idx="21">
                  <c:v>11.8</c:v>
                </c:pt>
                <c:pt idx="22">
                  <c:v>13.2</c:v>
                </c:pt>
                <c:pt idx="23">
                  <c:v>15.6</c:v>
                </c:pt>
                <c:pt idx="24">
                  <c:v>14.3</c:v>
                </c:pt>
                <c:pt idx="25">
                  <c:v>14</c:v>
                </c:pt>
                <c:pt idx="26">
                  <c:v>16</c:v>
                </c:pt>
                <c:pt idx="27">
                  <c:v>13.3</c:v>
                </c:pt>
                <c:pt idx="28">
                  <c:v>14.9</c:v>
                </c:pt>
                <c:pt idx="2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4176"/>
        <c:axId val="212835712"/>
      </c:lineChart>
      <c:catAx>
        <c:axId val="21283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835712"/>
        <c:crosses val="autoZero"/>
        <c:auto val="1"/>
        <c:lblAlgn val="ctr"/>
        <c:lblOffset val="100"/>
        <c:noMultiLvlLbl val="0"/>
      </c:catAx>
      <c:valAx>
        <c:axId val="21283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83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099072"/>
        <c:axId val="2121006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9072"/>
        <c:axId val="212100608"/>
      </c:lineChart>
      <c:catAx>
        <c:axId val="21209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100608"/>
        <c:crosses val="autoZero"/>
        <c:auto val="1"/>
        <c:lblAlgn val="ctr"/>
        <c:lblOffset val="100"/>
        <c:noMultiLvlLbl val="0"/>
      </c:catAx>
      <c:valAx>
        <c:axId val="21210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099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131840"/>
        <c:axId val="21213337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31840"/>
        <c:axId val="212133376"/>
      </c:lineChart>
      <c:catAx>
        <c:axId val="21213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133376"/>
        <c:crosses val="autoZero"/>
        <c:auto val="1"/>
        <c:lblAlgn val="ctr"/>
        <c:lblOffset val="100"/>
        <c:noMultiLvlLbl val="0"/>
      </c:catAx>
      <c:valAx>
        <c:axId val="212133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131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(Maggio!$O$4:$O$13,Maggio!$O$17:$O$26,Maggio!$O$30:$O$40)</c:f>
              <c:numCache>
                <c:formatCode>General</c:formatCode>
                <c:ptCount val="31"/>
                <c:pt idx="0">
                  <c:v>3.8</c:v>
                </c:pt>
                <c:pt idx="1">
                  <c:v>9.6</c:v>
                </c:pt>
                <c:pt idx="2">
                  <c:v>7.8</c:v>
                </c:pt>
                <c:pt idx="3">
                  <c:v>2.4</c:v>
                </c:pt>
                <c:pt idx="4">
                  <c:v>1.8</c:v>
                </c:pt>
                <c:pt idx="5">
                  <c:v>0</c:v>
                </c:pt>
                <c:pt idx="6">
                  <c:v>0</c:v>
                </c:pt>
                <c:pt idx="7">
                  <c:v>11.8</c:v>
                </c:pt>
                <c:pt idx="8">
                  <c:v>4.5999999999999996</c:v>
                </c:pt>
                <c:pt idx="9">
                  <c:v>0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2.4</c:v>
                </c:pt>
                <c:pt idx="14">
                  <c:v>0</c:v>
                </c:pt>
                <c:pt idx="15">
                  <c:v>5.8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6.2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</c:v>
                </c:pt>
                <c:pt idx="28">
                  <c:v>0</c:v>
                </c:pt>
                <c:pt idx="29">
                  <c:v>0.2</c:v>
                </c:pt>
                <c:pt idx="3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110784"/>
        <c:axId val="21311232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(Maggio!$B$4:$B$13,Maggio!$B$17:$B$26,Maggio!$B$30:$B$40)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15.2</c:v>
                </c:pt>
                <c:pt idx="2">
                  <c:v>15.9</c:v>
                </c:pt>
                <c:pt idx="3">
                  <c:v>18.399999999999999</c:v>
                </c:pt>
                <c:pt idx="4">
                  <c:v>19.5</c:v>
                </c:pt>
                <c:pt idx="5">
                  <c:v>21.6</c:v>
                </c:pt>
                <c:pt idx="6">
                  <c:v>21.7</c:v>
                </c:pt>
                <c:pt idx="7">
                  <c:v>20.3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20.2</c:v>
                </c:pt>
                <c:pt idx="11">
                  <c:v>20.3</c:v>
                </c:pt>
                <c:pt idx="12">
                  <c:v>20.2</c:v>
                </c:pt>
                <c:pt idx="13">
                  <c:v>16.899999999999999</c:v>
                </c:pt>
                <c:pt idx="14">
                  <c:v>15.4</c:v>
                </c:pt>
                <c:pt idx="15">
                  <c:v>16.5</c:v>
                </c:pt>
                <c:pt idx="16">
                  <c:v>16.399999999999999</c:v>
                </c:pt>
                <c:pt idx="17">
                  <c:v>18.399999999999999</c:v>
                </c:pt>
                <c:pt idx="18">
                  <c:v>19.899999999999999</c:v>
                </c:pt>
                <c:pt idx="19">
                  <c:v>20.7</c:v>
                </c:pt>
                <c:pt idx="20">
                  <c:v>21.5</c:v>
                </c:pt>
                <c:pt idx="21">
                  <c:v>18.2</c:v>
                </c:pt>
                <c:pt idx="22">
                  <c:v>19.7</c:v>
                </c:pt>
                <c:pt idx="23">
                  <c:v>22</c:v>
                </c:pt>
                <c:pt idx="24">
                  <c:v>23.2</c:v>
                </c:pt>
                <c:pt idx="25">
                  <c:v>24.4</c:v>
                </c:pt>
                <c:pt idx="26">
                  <c:v>24.6</c:v>
                </c:pt>
                <c:pt idx="27">
                  <c:v>23.9</c:v>
                </c:pt>
                <c:pt idx="28">
                  <c:v>23.7</c:v>
                </c:pt>
                <c:pt idx="29">
                  <c:v>24.1</c:v>
                </c:pt>
                <c:pt idx="30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(Maggio!$C$4:$C$13,Maggio!$C$17:$C$26,Maggio!$C$30:$C$40)</c:f>
              <c:numCache>
                <c:formatCode>General</c:formatCode>
                <c:ptCount val="31"/>
                <c:pt idx="0">
                  <c:v>21.3</c:v>
                </c:pt>
                <c:pt idx="1">
                  <c:v>19.899999999999999</c:v>
                </c:pt>
                <c:pt idx="2">
                  <c:v>20.2</c:v>
                </c:pt>
                <c:pt idx="3">
                  <c:v>23.7</c:v>
                </c:pt>
                <c:pt idx="4">
                  <c:v>25.1</c:v>
                </c:pt>
                <c:pt idx="5">
                  <c:v>28.2</c:v>
                </c:pt>
                <c:pt idx="6">
                  <c:v>26.9</c:v>
                </c:pt>
                <c:pt idx="7">
                  <c:v>26.9</c:v>
                </c:pt>
                <c:pt idx="8">
                  <c:v>25.2</c:v>
                </c:pt>
                <c:pt idx="9">
                  <c:v>24.2</c:v>
                </c:pt>
                <c:pt idx="10">
                  <c:v>27.5</c:v>
                </c:pt>
                <c:pt idx="11">
                  <c:v>27</c:v>
                </c:pt>
                <c:pt idx="12">
                  <c:v>27.4</c:v>
                </c:pt>
                <c:pt idx="13">
                  <c:v>20.5</c:v>
                </c:pt>
                <c:pt idx="14">
                  <c:v>19.600000000000001</c:v>
                </c:pt>
                <c:pt idx="15">
                  <c:v>22.9</c:v>
                </c:pt>
                <c:pt idx="16">
                  <c:v>22.5</c:v>
                </c:pt>
                <c:pt idx="17">
                  <c:v>24.9</c:v>
                </c:pt>
                <c:pt idx="18">
                  <c:v>26.6</c:v>
                </c:pt>
                <c:pt idx="19">
                  <c:v>27.1</c:v>
                </c:pt>
                <c:pt idx="20">
                  <c:v>27.5</c:v>
                </c:pt>
                <c:pt idx="21">
                  <c:v>20.7</c:v>
                </c:pt>
                <c:pt idx="22">
                  <c:v>24.1</c:v>
                </c:pt>
                <c:pt idx="23">
                  <c:v>28</c:v>
                </c:pt>
                <c:pt idx="24">
                  <c:v>29.2</c:v>
                </c:pt>
                <c:pt idx="25">
                  <c:v>30.3</c:v>
                </c:pt>
                <c:pt idx="26">
                  <c:v>31</c:v>
                </c:pt>
                <c:pt idx="27">
                  <c:v>29.2</c:v>
                </c:pt>
                <c:pt idx="28">
                  <c:v>29.3</c:v>
                </c:pt>
                <c:pt idx="29">
                  <c:v>29.2</c:v>
                </c:pt>
                <c:pt idx="30">
                  <c:v>30.1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(Maggio!$E$4:$E$13,Maggio!$E$17:$E$26,Maggio!$E$30:$E$40)</c:f>
              <c:numCache>
                <c:formatCode>General</c:formatCode>
                <c:ptCount val="31"/>
                <c:pt idx="0">
                  <c:v>12.9</c:v>
                </c:pt>
                <c:pt idx="1">
                  <c:v>12.4</c:v>
                </c:pt>
                <c:pt idx="2">
                  <c:v>12.1</c:v>
                </c:pt>
                <c:pt idx="3">
                  <c:v>15</c:v>
                </c:pt>
                <c:pt idx="4">
                  <c:v>14.5</c:v>
                </c:pt>
                <c:pt idx="5">
                  <c:v>15.9</c:v>
                </c:pt>
                <c:pt idx="6">
                  <c:v>17.2</c:v>
                </c:pt>
                <c:pt idx="7">
                  <c:v>15.5</c:v>
                </c:pt>
                <c:pt idx="8">
                  <c:v>14.2</c:v>
                </c:pt>
                <c:pt idx="9">
                  <c:v>15.3</c:v>
                </c:pt>
                <c:pt idx="10">
                  <c:v>14.8</c:v>
                </c:pt>
                <c:pt idx="11">
                  <c:v>15.1</c:v>
                </c:pt>
                <c:pt idx="12">
                  <c:v>15.3</c:v>
                </c:pt>
                <c:pt idx="13">
                  <c:v>12.9</c:v>
                </c:pt>
                <c:pt idx="14">
                  <c:v>11.6</c:v>
                </c:pt>
                <c:pt idx="15">
                  <c:v>11.3</c:v>
                </c:pt>
                <c:pt idx="16">
                  <c:v>12.4</c:v>
                </c:pt>
                <c:pt idx="17">
                  <c:v>11.7</c:v>
                </c:pt>
                <c:pt idx="18">
                  <c:v>13.4</c:v>
                </c:pt>
                <c:pt idx="19">
                  <c:v>14.8</c:v>
                </c:pt>
                <c:pt idx="20">
                  <c:v>16.2</c:v>
                </c:pt>
                <c:pt idx="21">
                  <c:v>16.100000000000001</c:v>
                </c:pt>
                <c:pt idx="22">
                  <c:v>16.7</c:v>
                </c:pt>
                <c:pt idx="23">
                  <c:v>16.2</c:v>
                </c:pt>
                <c:pt idx="24">
                  <c:v>17</c:v>
                </c:pt>
                <c:pt idx="25">
                  <c:v>18.7</c:v>
                </c:pt>
                <c:pt idx="26">
                  <c:v>19.2</c:v>
                </c:pt>
                <c:pt idx="27">
                  <c:v>19.399999999999999</c:v>
                </c:pt>
                <c:pt idx="28">
                  <c:v>19.5</c:v>
                </c:pt>
                <c:pt idx="29">
                  <c:v>19.2</c:v>
                </c:pt>
                <c:pt idx="30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0784"/>
        <c:axId val="213112320"/>
      </c:lineChart>
      <c:catAx>
        <c:axId val="21311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112320"/>
        <c:crosses val="autoZero"/>
        <c:auto val="1"/>
        <c:lblAlgn val="ctr"/>
        <c:lblOffset val="100"/>
        <c:noMultiLvlLbl val="0"/>
      </c:catAx>
      <c:valAx>
        <c:axId val="21311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110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358848"/>
        <c:axId val="21336473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58848"/>
        <c:axId val="213364736"/>
      </c:lineChart>
      <c:catAx>
        <c:axId val="21335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364736"/>
        <c:crosses val="autoZero"/>
        <c:auto val="1"/>
        <c:lblAlgn val="ctr"/>
        <c:lblOffset val="100"/>
        <c:noMultiLvlLbl val="0"/>
      </c:catAx>
      <c:valAx>
        <c:axId val="213364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358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(Giugno!$O$4:$O$13,Giugno!$O$17:$O$26,Giugno!$O$30:$O$39)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4.4000000000000004</c:v>
                </c:pt>
                <c:pt idx="12">
                  <c:v>0.2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3.4</c:v>
                </c:pt>
                <c:pt idx="25">
                  <c:v>0</c:v>
                </c:pt>
                <c:pt idx="26">
                  <c:v>1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649664"/>
        <c:axId val="21365555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(Giugno!$B$4:$B$13,Giugno!$B$17:$B$26,Giugno!$B$30:$B$39)</c:f>
              <c:numCache>
                <c:formatCode>General</c:formatCode>
                <c:ptCount val="30"/>
                <c:pt idx="0">
                  <c:v>23.6</c:v>
                </c:pt>
                <c:pt idx="1">
                  <c:v>23.9</c:v>
                </c:pt>
                <c:pt idx="2">
                  <c:v>24.6</c:v>
                </c:pt>
                <c:pt idx="3">
                  <c:v>22.7</c:v>
                </c:pt>
                <c:pt idx="4">
                  <c:v>22.7</c:v>
                </c:pt>
                <c:pt idx="5">
                  <c:v>23.1</c:v>
                </c:pt>
                <c:pt idx="6">
                  <c:v>23.4</c:v>
                </c:pt>
                <c:pt idx="7">
                  <c:v>20.399999999999999</c:v>
                </c:pt>
                <c:pt idx="8">
                  <c:v>23.4</c:v>
                </c:pt>
                <c:pt idx="9">
                  <c:v>25.1</c:v>
                </c:pt>
                <c:pt idx="10">
                  <c:v>25.6</c:v>
                </c:pt>
                <c:pt idx="11">
                  <c:v>24.4</c:v>
                </c:pt>
                <c:pt idx="12">
                  <c:v>22.7</c:v>
                </c:pt>
                <c:pt idx="13">
                  <c:v>22.9</c:v>
                </c:pt>
                <c:pt idx="14">
                  <c:v>23.5</c:v>
                </c:pt>
                <c:pt idx="15">
                  <c:v>23.7</c:v>
                </c:pt>
                <c:pt idx="16">
                  <c:v>25.1</c:v>
                </c:pt>
                <c:pt idx="17">
                  <c:v>24.2</c:v>
                </c:pt>
                <c:pt idx="18">
                  <c:v>25.8</c:v>
                </c:pt>
                <c:pt idx="19">
                  <c:v>25.8</c:v>
                </c:pt>
                <c:pt idx="20">
                  <c:v>26.3</c:v>
                </c:pt>
                <c:pt idx="21">
                  <c:v>22.9</c:v>
                </c:pt>
                <c:pt idx="22">
                  <c:v>21.1</c:v>
                </c:pt>
                <c:pt idx="23">
                  <c:v>21.1</c:v>
                </c:pt>
                <c:pt idx="24">
                  <c:v>19.7</c:v>
                </c:pt>
                <c:pt idx="25">
                  <c:v>22.1</c:v>
                </c:pt>
                <c:pt idx="26">
                  <c:v>21.8</c:v>
                </c:pt>
                <c:pt idx="27">
                  <c:v>21.7</c:v>
                </c:pt>
                <c:pt idx="28">
                  <c:v>24.7</c:v>
                </c:pt>
                <c:pt idx="29">
                  <c:v>27.3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(Giugno!$C$4:$C$13,Giugno!$C$17:$C$26,Giugno!$C$30:$C$39)</c:f>
              <c:numCache>
                <c:formatCode>General</c:formatCode>
                <c:ptCount val="30"/>
                <c:pt idx="0">
                  <c:v>29.1</c:v>
                </c:pt>
                <c:pt idx="1">
                  <c:v>30.1</c:v>
                </c:pt>
                <c:pt idx="2">
                  <c:v>30.9</c:v>
                </c:pt>
                <c:pt idx="3">
                  <c:v>28.4</c:v>
                </c:pt>
                <c:pt idx="4">
                  <c:v>29.4</c:v>
                </c:pt>
                <c:pt idx="5">
                  <c:v>28.9</c:v>
                </c:pt>
                <c:pt idx="6">
                  <c:v>29.6</c:v>
                </c:pt>
                <c:pt idx="7">
                  <c:v>24.5</c:v>
                </c:pt>
                <c:pt idx="8">
                  <c:v>29.6</c:v>
                </c:pt>
                <c:pt idx="9">
                  <c:v>30.8</c:v>
                </c:pt>
                <c:pt idx="10">
                  <c:v>32.9</c:v>
                </c:pt>
                <c:pt idx="11">
                  <c:v>30.6</c:v>
                </c:pt>
                <c:pt idx="12">
                  <c:v>27.9</c:v>
                </c:pt>
                <c:pt idx="13">
                  <c:v>27.8</c:v>
                </c:pt>
                <c:pt idx="14">
                  <c:v>28.4</c:v>
                </c:pt>
                <c:pt idx="15">
                  <c:v>29.7</c:v>
                </c:pt>
                <c:pt idx="16">
                  <c:v>31.5</c:v>
                </c:pt>
                <c:pt idx="17">
                  <c:v>29.9</c:v>
                </c:pt>
                <c:pt idx="18">
                  <c:v>31.5</c:v>
                </c:pt>
                <c:pt idx="19">
                  <c:v>31.7</c:v>
                </c:pt>
                <c:pt idx="20">
                  <c:v>32.5</c:v>
                </c:pt>
                <c:pt idx="21">
                  <c:v>25.9</c:v>
                </c:pt>
                <c:pt idx="22">
                  <c:v>25.9</c:v>
                </c:pt>
                <c:pt idx="23">
                  <c:v>26.9</c:v>
                </c:pt>
                <c:pt idx="24">
                  <c:v>24.4</c:v>
                </c:pt>
                <c:pt idx="25">
                  <c:v>27.4</c:v>
                </c:pt>
                <c:pt idx="26">
                  <c:v>28.7</c:v>
                </c:pt>
                <c:pt idx="27">
                  <c:v>28.6</c:v>
                </c:pt>
                <c:pt idx="28">
                  <c:v>31.5</c:v>
                </c:pt>
                <c:pt idx="29">
                  <c:v>34.200000000000003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(Giugno!$E$4:$E$13,Giugno!$E$17:$E$26,Giugno!$E$30:$E$39)</c:f>
              <c:numCache>
                <c:formatCode>General</c:formatCode>
                <c:ptCount val="30"/>
                <c:pt idx="0">
                  <c:v>18.399999999999999</c:v>
                </c:pt>
                <c:pt idx="1">
                  <c:v>18.100000000000001</c:v>
                </c:pt>
                <c:pt idx="2">
                  <c:v>19.100000000000001</c:v>
                </c:pt>
                <c:pt idx="3">
                  <c:v>19.2</c:v>
                </c:pt>
                <c:pt idx="4">
                  <c:v>18</c:v>
                </c:pt>
                <c:pt idx="5">
                  <c:v>18.2</c:v>
                </c:pt>
                <c:pt idx="6">
                  <c:v>19.600000000000001</c:v>
                </c:pt>
                <c:pt idx="7">
                  <c:v>17.100000000000001</c:v>
                </c:pt>
                <c:pt idx="8">
                  <c:v>17.8</c:v>
                </c:pt>
                <c:pt idx="9">
                  <c:v>19.8</c:v>
                </c:pt>
                <c:pt idx="10">
                  <c:v>20.100000000000001</c:v>
                </c:pt>
                <c:pt idx="11">
                  <c:v>19.399999999999999</c:v>
                </c:pt>
                <c:pt idx="12">
                  <c:v>17.7</c:v>
                </c:pt>
                <c:pt idx="13">
                  <c:v>18.7</c:v>
                </c:pt>
                <c:pt idx="14">
                  <c:v>19.600000000000001</c:v>
                </c:pt>
                <c:pt idx="15">
                  <c:v>17.600000000000001</c:v>
                </c:pt>
                <c:pt idx="16">
                  <c:v>18.399999999999999</c:v>
                </c:pt>
                <c:pt idx="17">
                  <c:v>20.5</c:v>
                </c:pt>
                <c:pt idx="18">
                  <c:v>20.2</c:v>
                </c:pt>
                <c:pt idx="19">
                  <c:v>19.100000000000001</c:v>
                </c:pt>
                <c:pt idx="20">
                  <c:v>19.7</c:v>
                </c:pt>
                <c:pt idx="21">
                  <c:v>20.2</c:v>
                </c:pt>
                <c:pt idx="22">
                  <c:v>15.4</c:v>
                </c:pt>
                <c:pt idx="23">
                  <c:v>14.7</c:v>
                </c:pt>
                <c:pt idx="24">
                  <c:v>17.100000000000001</c:v>
                </c:pt>
                <c:pt idx="25">
                  <c:v>16.600000000000001</c:v>
                </c:pt>
                <c:pt idx="26">
                  <c:v>15.7</c:v>
                </c:pt>
                <c:pt idx="27">
                  <c:v>15.1</c:v>
                </c:pt>
                <c:pt idx="28">
                  <c:v>16.7</c:v>
                </c:pt>
                <c:pt idx="29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9664"/>
        <c:axId val="213655552"/>
      </c:lineChart>
      <c:catAx>
        <c:axId val="21364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655552"/>
        <c:crosses val="autoZero"/>
        <c:auto val="1"/>
        <c:lblAlgn val="ctr"/>
        <c:lblOffset val="100"/>
        <c:noMultiLvlLbl val="0"/>
      </c:catAx>
      <c:valAx>
        <c:axId val="213655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649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(Luglio!$O$4:$O$13,Luglio!$O$17:$O$26,Luglio!$O$30:$O$40)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4.4000000000000004</c:v>
                </c:pt>
                <c:pt idx="14">
                  <c:v>0</c:v>
                </c:pt>
                <c:pt idx="15">
                  <c:v>2.4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2.2000000000000002</c:v>
                </c:pt>
                <c:pt idx="20">
                  <c:v>0.6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426560"/>
        <c:axId val="21342809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(Luglio!$B$4:$B$13,Luglio!$B$17:$B$26,Luglio!$B$30:$B$40)</c:f>
              <c:numCache>
                <c:formatCode>General</c:formatCode>
                <c:ptCount val="31"/>
                <c:pt idx="0">
                  <c:v>25.5</c:v>
                </c:pt>
                <c:pt idx="1">
                  <c:v>25.2</c:v>
                </c:pt>
                <c:pt idx="2">
                  <c:v>26.1</c:v>
                </c:pt>
                <c:pt idx="3">
                  <c:v>25.7</c:v>
                </c:pt>
                <c:pt idx="4">
                  <c:v>26</c:v>
                </c:pt>
                <c:pt idx="5">
                  <c:v>24.4</c:v>
                </c:pt>
                <c:pt idx="6">
                  <c:v>25.9</c:v>
                </c:pt>
                <c:pt idx="7">
                  <c:v>26.4</c:v>
                </c:pt>
                <c:pt idx="8">
                  <c:v>25.6</c:v>
                </c:pt>
                <c:pt idx="9">
                  <c:v>26.5</c:v>
                </c:pt>
                <c:pt idx="10">
                  <c:v>21.3</c:v>
                </c:pt>
                <c:pt idx="11">
                  <c:v>24.2</c:v>
                </c:pt>
                <c:pt idx="12">
                  <c:v>25.5</c:v>
                </c:pt>
                <c:pt idx="13">
                  <c:v>26.7</c:v>
                </c:pt>
                <c:pt idx="14">
                  <c:v>25.8</c:v>
                </c:pt>
                <c:pt idx="15">
                  <c:v>22.3</c:v>
                </c:pt>
                <c:pt idx="16">
                  <c:v>23.7</c:v>
                </c:pt>
                <c:pt idx="17">
                  <c:v>26.5</c:v>
                </c:pt>
                <c:pt idx="18">
                  <c:v>27</c:v>
                </c:pt>
                <c:pt idx="19">
                  <c:v>26.2</c:v>
                </c:pt>
                <c:pt idx="20">
                  <c:v>23.3</c:v>
                </c:pt>
                <c:pt idx="21">
                  <c:v>24.2</c:v>
                </c:pt>
                <c:pt idx="22">
                  <c:v>24.7</c:v>
                </c:pt>
                <c:pt idx="23">
                  <c:v>26.3</c:v>
                </c:pt>
                <c:pt idx="24">
                  <c:v>27.3</c:v>
                </c:pt>
                <c:pt idx="25">
                  <c:v>27.2</c:v>
                </c:pt>
                <c:pt idx="26">
                  <c:v>26.7</c:v>
                </c:pt>
                <c:pt idx="27">
                  <c:v>27.6</c:v>
                </c:pt>
                <c:pt idx="28">
                  <c:v>27.7</c:v>
                </c:pt>
                <c:pt idx="29">
                  <c:v>29.1</c:v>
                </c:pt>
                <c:pt idx="30">
                  <c:v>29.9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(Luglio!$C$4:$C$13,Luglio!$C$17:$C$26,Luglio!$C$30:$C$40)</c:f>
              <c:numCache>
                <c:formatCode>General</c:formatCode>
                <c:ptCount val="31"/>
                <c:pt idx="0">
                  <c:v>29.6</c:v>
                </c:pt>
                <c:pt idx="1">
                  <c:v>30.8</c:v>
                </c:pt>
                <c:pt idx="2">
                  <c:v>31.7</c:v>
                </c:pt>
                <c:pt idx="3">
                  <c:v>31.6</c:v>
                </c:pt>
                <c:pt idx="4">
                  <c:v>31.3</c:v>
                </c:pt>
                <c:pt idx="5">
                  <c:v>31.6</c:v>
                </c:pt>
                <c:pt idx="6">
                  <c:v>32.1</c:v>
                </c:pt>
                <c:pt idx="7">
                  <c:v>31.5</c:v>
                </c:pt>
                <c:pt idx="8">
                  <c:v>31.6</c:v>
                </c:pt>
                <c:pt idx="9">
                  <c:v>31.6</c:v>
                </c:pt>
                <c:pt idx="10">
                  <c:v>24.7</c:v>
                </c:pt>
                <c:pt idx="11">
                  <c:v>29.2</c:v>
                </c:pt>
                <c:pt idx="12">
                  <c:v>31</c:v>
                </c:pt>
                <c:pt idx="13">
                  <c:v>33</c:v>
                </c:pt>
                <c:pt idx="14">
                  <c:v>32.4</c:v>
                </c:pt>
                <c:pt idx="15">
                  <c:v>29.1</c:v>
                </c:pt>
                <c:pt idx="16">
                  <c:v>30.7</c:v>
                </c:pt>
                <c:pt idx="17">
                  <c:v>34.1</c:v>
                </c:pt>
                <c:pt idx="18">
                  <c:v>33.200000000000003</c:v>
                </c:pt>
                <c:pt idx="19">
                  <c:v>34.200000000000003</c:v>
                </c:pt>
                <c:pt idx="20">
                  <c:v>29.6</c:v>
                </c:pt>
                <c:pt idx="21">
                  <c:v>30.4</c:v>
                </c:pt>
                <c:pt idx="22">
                  <c:v>31.3</c:v>
                </c:pt>
                <c:pt idx="23">
                  <c:v>33.200000000000003</c:v>
                </c:pt>
                <c:pt idx="24">
                  <c:v>33.799999999999997</c:v>
                </c:pt>
                <c:pt idx="25">
                  <c:v>32.200000000000003</c:v>
                </c:pt>
                <c:pt idx="26">
                  <c:v>33.5</c:v>
                </c:pt>
                <c:pt idx="27">
                  <c:v>34.4</c:v>
                </c:pt>
                <c:pt idx="28">
                  <c:v>33.9</c:v>
                </c:pt>
                <c:pt idx="29">
                  <c:v>35.299999999999997</c:v>
                </c:pt>
                <c:pt idx="30">
                  <c:v>36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(Luglio!$E$4:$E$13,Luglio!$E$17:$E$26,Luglio!$E$30:$E$40)</c:f>
              <c:numCache>
                <c:formatCode>General</c:formatCode>
                <c:ptCount val="31"/>
                <c:pt idx="0">
                  <c:v>22.4</c:v>
                </c:pt>
                <c:pt idx="1">
                  <c:v>20.2</c:v>
                </c:pt>
                <c:pt idx="2">
                  <c:v>21.7</c:v>
                </c:pt>
                <c:pt idx="3">
                  <c:v>20.2</c:v>
                </c:pt>
                <c:pt idx="4">
                  <c:v>21.1</c:v>
                </c:pt>
                <c:pt idx="5">
                  <c:v>18.899999999999999</c:v>
                </c:pt>
                <c:pt idx="6">
                  <c:v>19.399999999999999</c:v>
                </c:pt>
                <c:pt idx="7">
                  <c:v>21.7</c:v>
                </c:pt>
                <c:pt idx="8">
                  <c:v>19.600000000000001</c:v>
                </c:pt>
                <c:pt idx="9">
                  <c:v>21.8</c:v>
                </c:pt>
                <c:pt idx="10">
                  <c:v>19.2</c:v>
                </c:pt>
                <c:pt idx="11">
                  <c:v>19.7</c:v>
                </c:pt>
                <c:pt idx="12">
                  <c:v>20.2</c:v>
                </c:pt>
                <c:pt idx="13">
                  <c:v>20.7</c:v>
                </c:pt>
                <c:pt idx="14">
                  <c:v>19.7</c:v>
                </c:pt>
                <c:pt idx="15">
                  <c:v>18.600000000000001</c:v>
                </c:pt>
                <c:pt idx="16">
                  <c:v>17.399999999999999</c:v>
                </c:pt>
                <c:pt idx="17">
                  <c:v>19.5</c:v>
                </c:pt>
                <c:pt idx="18">
                  <c:v>20.399999999999999</c:v>
                </c:pt>
                <c:pt idx="19">
                  <c:v>20.6</c:v>
                </c:pt>
                <c:pt idx="20">
                  <c:v>20.2</c:v>
                </c:pt>
                <c:pt idx="21">
                  <c:v>19.2</c:v>
                </c:pt>
                <c:pt idx="22">
                  <c:v>19.2</c:v>
                </c:pt>
                <c:pt idx="23">
                  <c:v>19.399999999999999</c:v>
                </c:pt>
                <c:pt idx="24">
                  <c:v>20.6</c:v>
                </c:pt>
                <c:pt idx="25">
                  <c:v>22.9</c:v>
                </c:pt>
                <c:pt idx="26">
                  <c:v>20.100000000000001</c:v>
                </c:pt>
                <c:pt idx="27">
                  <c:v>20.9</c:v>
                </c:pt>
                <c:pt idx="28">
                  <c:v>22.6</c:v>
                </c:pt>
                <c:pt idx="29">
                  <c:v>23.7</c:v>
                </c:pt>
                <c:pt idx="30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26560"/>
        <c:axId val="213428096"/>
      </c:lineChart>
      <c:catAx>
        <c:axId val="21342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428096"/>
        <c:crosses val="autoZero"/>
        <c:auto val="1"/>
        <c:lblAlgn val="ctr"/>
        <c:lblOffset val="100"/>
        <c:noMultiLvlLbl val="0"/>
      </c:catAx>
      <c:valAx>
        <c:axId val="213428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42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(Agosto!$O$4:$O$13,Agosto!$O$17:$O$26,Agosto!$O$30:$O$40)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14.2</c:v>
                </c:pt>
                <c:pt idx="9">
                  <c:v>1</c:v>
                </c:pt>
                <c:pt idx="10">
                  <c:v>0</c:v>
                </c:pt>
                <c:pt idx="11">
                  <c:v>6</c:v>
                </c:pt>
                <c:pt idx="12">
                  <c:v>6.6</c:v>
                </c:pt>
                <c:pt idx="13">
                  <c:v>0.8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</c:v>
                </c:pt>
                <c:pt idx="24">
                  <c:v>0.8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124800"/>
        <c:axId val="21413068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(Agosto!$B$4:$B$13,Agosto!$B$17:$B$26,Agosto!$B$30:$B$40)</c:f>
              <c:numCache>
                <c:formatCode>General</c:formatCode>
                <c:ptCount val="31"/>
                <c:pt idx="0">
                  <c:v>30.7</c:v>
                </c:pt>
                <c:pt idx="1">
                  <c:v>27.9</c:v>
                </c:pt>
                <c:pt idx="2">
                  <c:v>28.5</c:v>
                </c:pt>
                <c:pt idx="3">
                  <c:v>28.6</c:v>
                </c:pt>
                <c:pt idx="4">
                  <c:v>29</c:v>
                </c:pt>
                <c:pt idx="5">
                  <c:v>29.1</c:v>
                </c:pt>
                <c:pt idx="6">
                  <c:v>28.2</c:v>
                </c:pt>
                <c:pt idx="7">
                  <c:v>27.2</c:v>
                </c:pt>
                <c:pt idx="8">
                  <c:v>27.1</c:v>
                </c:pt>
                <c:pt idx="9">
                  <c:v>26.1</c:v>
                </c:pt>
                <c:pt idx="10">
                  <c:v>27.3</c:v>
                </c:pt>
                <c:pt idx="11">
                  <c:v>25.4</c:v>
                </c:pt>
                <c:pt idx="12">
                  <c:v>25.1</c:v>
                </c:pt>
                <c:pt idx="13">
                  <c:v>22.6</c:v>
                </c:pt>
                <c:pt idx="14">
                  <c:v>24</c:v>
                </c:pt>
                <c:pt idx="15">
                  <c:v>25.1</c:v>
                </c:pt>
                <c:pt idx="16">
                  <c:v>25.1</c:v>
                </c:pt>
                <c:pt idx="17">
                  <c:v>26.2</c:v>
                </c:pt>
                <c:pt idx="18">
                  <c:v>26.7</c:v>
                </c:pt>
                <c:pt idx="19">
                  <c:v>27</c:v>
                </c:pt>
                <c:pt idx="20">
                  <c:v>27.3</c:v>
                </c:pt>
                <c:pt idx="21">
                  <c:v>26.7</c:v>
                </c:pt>
                <c:pt idx="22">
                  <c:v>26.7</c:v>
                </c:pt>
                <c:pt idx="23">
                  <c:v>26.2</c:v>
                </c:pt>
                <c:pt idx="24">
                  <c:v>22.3</c:v>
                </c:pt>
                <c:pt idx="25">
                  <c:v>19.100000000000001</c:v>
                </c:pt>
                <c:pt idx="26">
                  <c:v>19.899999999999999</c:v>
                </c:pt>
                <c:pt idx="27">
                  <c:v>22.4</c:v>
                </c:pt>
                <c:pt idx="28">
                  <c:v>23.7</c:v>
                </c:pt>
                <c:pt idx="29">
                  <c:v>24.2</c:v>
                </c:pt>
                <c:pt idx="30">
                  <c:v>23.1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(Agosto!$C$4:$C$13,Agosto!$C$17:$C$26,Agosto!$C$30:$C$40)</c:f>
              <c:numCache>
                <c:formatCode>General</c:formatCode>
                <c:ptCount val="31"/>
                <c:pt idx="0">
                  <c:v>36.700000000000003</c:v>
                </c:pt>
                <c:pt idx="1">
                  <c:v>32.1</c:v>
                </c:pt>
                <c:pt idx="2">
                  <c:v>33.700000000000003</c:v>
                </c:pt>
                <c:pt idx="3">
                  <c:v>34.1</c:v>
                </c:pt>
                <c:pt idx="4">
                  <c:v>35.5</c:v>
                </c:pt>
                <c:pt idx="5">
                  <c:v>35.5</c:v>
                </c:pt>
                <c:pt idx="6">
                  <c:v>35.4</c:v>
                </c:pt>
                <c:pt idx="7">
                  <c:v>35</c:v>
                </c:pt>
                <c:pt idx="8">
                  <c:v>33.9</c:v>
                </c:pt>
                <c:pt idx="9">
                  <c:v>32.700000000000003</c:v>
                </c:pt>
                <c:pt idx="10">
                  <c:v>33.4</c:v>
                </c:pt>
                <c:pt idx="11">
                  <c:v>30.2</c:v>
                </c:pt>
                <c:pt idx="12">
                  <c:v>32.4</c:v>
                </c:pt>
                <c:pt idx="13">
                  <c:v>27.7</c:v>
                </c:pt>
                <c:pt idx="14">
                  <c:v>30.6</c:v>
                </c:pt>
                <c:pt idx="15">
                  <c:v>30.8</c:v>
                </c:pt>
                <c:pt idx="16">
                  <c:v>32.1</c:v>
                </c:pt>
                <c:pt idx="17">
                  <c:v>32.700000000000003</c:v>
                </c:pt>
                <c:pt idx="18">
                  <c:v>33.200000000000003</c:v>
                </c:pt>
                <c:pt idx="19">
                  <c:v>33.700000000000003</c:v>
                </c:pt>
                <c:pt idx="20">
                  <c:v>34.200000000000003</c:v>
                </c:pt>
                <c:pt idx="21">
                  <c:v>33.9</c:v>
                </c:pt>
                <c:pt idx="22">
                  <c:v>33.700000000000003</c:v>
                </c:pt>
                <c:pt idx="23">
                  <c:v>33.6</c:v>
                </c:pt>
                <c:pt idx="24">
                  <c:v>27.6</c:v>
                </c:pt>
                <c:pt idx="25">
                  <c:v>23.1</c:v>
                </c:pt>
                <c:pt idx="26">
                  <c:v>26.2</c:v>
                </c:pt>
                <c:pt idx="27">
                  <c:v>30.6</c:v>
                </c:pt>
                <c:pt idx="28">
                  <c:v>31.4</c:v>
                </c:pt>
                <c:pt idx="29">
                  <c:v>30.1</c:v>
                </c:pt>
                <c:pt idx="30">
                  <c:v>29.2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(Agosto!$E$4:$E$13,Agosto!$E$17:$E$26,Agosto!$E$30:$E$40)</c:f>
              <c:numCache>
                <c:formatCode>General</c:formatCode>
                <c:ptCount val="31"/>
                <c:pt idx="0">
                  <c:v>25.3</c:v>
                </c:pt>
                <c:pt idx="1">
                  <c:v>24.6</c:v>
                </c:pt>
                <c:pt idx="2">
                  <c:v>23.4</c:v>
                </c:pt>
                <c:pt idx="3">
                  <c:v>23.1</c:v>
                </c:pt>
                <c:pt idx="4">
                  <c:v>22.9</c:v>
                </c:pt>
                <c:pt idx="5">
                  <c:v>23.7</c:v>
                </c:pt>
                <c:pt idx="6">
                  <c:v>22.9</c:v>
                </c:pt>
                <c:pt idx="7">
                  <c:v>22.7</c:v>
                </c:pt>
                <c:pt idx="8">
                  <c:v>21</c:v>
                </c:pt>
                <c:pt idx="9">
                  <c:v>20</c:v>
                </c:pt>
                <c:pt idx="10">
                  <c:v>21.5</c:v>
                </c:pt>
                <c:pt idx="11">
                  <c:v>22.2</c:v>
                </c:pt>
                <c:pt idx="12">
                  <c:v>20.7</c:v>
                </c:pt>
                <c:pt idx="13">
                  <c:v>19.600000000000001</c:v>
                </c:pt>
                <c:pt idx="14">
                  <c:v>19.3</c:v>
                </c:pt>
                <c:pt idx="15">
                  <c:v>19.899999999999999</c:v>
                </c:pt>
                <c:pt idx="16">
                  <c:v>18.399999999999999</c:v>
                </c:pt>
                <c:pt idx="17">
                  <c:v>20</c:v>
                </c:pt>
                <c:pt idx="18">
                  <c:v>21.2</c:v>
                </c:pt>
                <c:pt idx="19">
                  <c:v>20.9</c:v>
                </c:pt>
                <c:pt idx="20">
                  <c:v>21.1</c:v>
                </c:pt>
                <c:pt idx="21">
                  <c:v>20.6</c:v>
                </c:pt>
                <c:pt idx="22">
                  <c:v>21</c:v>
                </c:pt>
                <c:pt idx="23">
                  <c:v>20.6</c:v>
                </c:pt>
                <c:pt idx="24">
                  <c:v>19.8</c:v>
                </c:pt>
                <c:pt idx="25">
                  <c:v>15.5</c:v>
                </c:pt>
                <c:pt idx="26">
                  <c:v>13.6</c:v>
                </c:pt>
                <c:pt idx="27">
                  <c:v>15.3</c:v>
                </c:pt>
                <c:pt idx="28">
                  <c:v>16.2</c:v>
                </c:pt>
                <c:pt idx="29">
                  <c:v>17.899999999999999</c:v>
                </c:pt>
                <c:pt idx="3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4800"/>
        <c:axId val="214130688"/>
      </c:lineChart>
      <c:catAx>
        <c:axId val="214124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130688"/>
        <c:crosses val="autoZero"/>
        <c:auto val="1"/>
        <c:lblAlgn val="ctr"/>
        <c:lblOffset val="100"/>
        <c:noMultiLvlLbl val="0"/>
      </c:catAx>
      <c:valAx>
        <c:axId val="214130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2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(Settembre!$O$4:$O$13,Settembre!$O$17:$O$26,Settembre!$O$30:$O$39)</c:f>
              <c:numCache>
                <c:formatCode>General</c:formatCode>
                <c:ptCount val="30"/>
                <c:pt idx="0">
                  <c:v>1.2</c:v>
                </c:pt>
                <c:pt idx="1">
                  <c:v>20.8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5.4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66</c:v>
                </c:pt>
                <c:pt idx="15">
                  <c:v>0</c:v>
                </c:pt>
                <c:pt idx="16">
                  <c:v>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815680"/>
        <c:axId val="21381721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(Settembre!$B$4:$B$13,Settembre!$B$17:$B$26,Settembre!$B$30:$B$39)</c:f>
              <c:numCache>
                <c:formatCode>General</c:formatCode>
                <c:ptCount val="30"/>
                <c:pt idx="0">
                  <c:v>19.899999999999999</c:v>
                </c:pt>
                <c:pt idx="1">
                  <c:v>18.8</c:v>
                </c:pt>
                <c:pt idx="2">
                  <c:v>20.9</c:v>
                </c:pt>
                <c:pt idx="3">
                  <c:v>21.6</c:v>
                </c:pt>
                <c:pt idx="4">
                  <c:v>22.6</c:v>
                </c:pt>
                <c:pt idx="5">
                  <c:v>23.7</c:v>
                </c:pt>
                <c:pt idx="6">
                  <c:v>20.9</c:v>
                </c:pt>
                <c:pt idx="7">
                  <c:v>22</c:v>
                </c:pt>
                <c:pt idx="8">
                  <c:v>22.9</c:v>
                </c:pt>
                <c:pt idx="9">
                  <c:v>24.1</c:v>
                </c:pt>
                <c:pt idx="10">
                  <c:v>24.5</c:v>
                </c:pt>
                <c:pt idx="11">
                  <c:v>24.6</c:v>
                </c:pt>
                <c:pt idx="12">
                  <c:v>23.7</c:v>
                </c:pt>
                <c:pt idx="13">
                  <c:v>23.7</c:v>
                </c:pt>
                <c:pt idx="14">
                  <c:v>22.1</c:v>
                </c:pt>
                <c:pt idx="15">
                  <c:v>22.9</c:v>
                </c:pt>
                <c:pt idx="16">
                  <c:v>22.4</c:v>
                </c:pt>
                <c:pt idx="17">
                  <c:v>22.7</c:v>
                </c:pt>
                <c:pt idx="18">
                  <c:v>23.2</c:v>
                </c:pt>
                <c:pt idx="19">
                  <c:v>23.5</c:v>
                </c:pt>
                <c:pt idx="20">
                  <c:v>23.3</c:v>
                </c:pt>
                <c:pt idx="21">
                  <c:v>23.1</c:v>
                </c:pt>
                <c:pt idx="22">
                  <c:v>22.1</c:v>
                </c:pt>
                <c:pt idx="23">
                  <c:v>20.9</c:v>
                </c:pt>
                <c:pt idx="24">
                  <c:v>16.3</c:v>
                </c:pt>
                <c:pt idx="25">
                  <c:v>14.8</c:v>
                </c:pt>
                <c:pt idx="26">
                  <c:v>15</c:v>
                </c:pt>
                <c:pt idx="27">
                  <c:v>16.8</c:v>
                </c:pt>
                <c:pt idx="28">
                  <c:v>18.899999999999999</c:v>
                </c:pt>
                <c:pt idx="29">
                  <c:v>15.9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(Settembre!$C$4:$C$13,Settembre!$C$17:$C$26,Settembre!$C$30:$C$39)</c:f>
              <c:numCache>
                <c:formatCode>General</c:formatCode>
                <c:ptCount val="30"/>
                <c:pt idx="0">
                  <c:v>23.9</c:v>
                </c:pt>
                <c:pt idx="1">
                  <c:v>22.7</c:v>
                </c:pt>
                <c:pt idx="2">
                  <c:v>26.4</c:v>
                </c:pt>
                <c:pt idx="3">
                  <c:v>27.9</c:v>
                </c:pt>
                <c:pt idx="4">
                  <c:v>28.9</c:v>
                </c:pt>
                <c:pt idx="5">
                  <c:v>29.9</c:v>
                </c:pt>
                <c:pt idx="6">
                  <c:v>25.8</c:v>
                </c:pt>
                <c:pt idx="7">
                  <c:v>28.6</c:v>
                </c:pt>
                <c:pt idx="8">
                  <c:v>29.7</c:v>
                </c:pt>
                <c:pt idx="9">
                  <c:v>30.4</c:v>
                </c:pt>
                <c:pt idx="10">
                  <c:v>30.9</c:v>
                </c:pt>
                <c:pt idx="11">
                  <c:v>31.3</c:v>
                </c:pt>
                <c:pt idx="12">
                  <c:v>27.6</c:v>
                </c:pt>
                <c:pt idx="13">
                  <c:v>29.7</c:v>
                </c:pt>
                <c:pt idx="14">
                  <c:v>26</c:v>
                </c:pt>
                <c:pt idx="15">
                  <c:v>28.4</c:v>
                </c:pt>
                <c:pt idx="16">
                  <c:v>29</c:v>
                </c:pt>
                <c:pt idx="17">
                  <c:v>28.5</c:v>
                </c:pt>
                <c:pt idx="18">
                  <c:v>28.9</c:v>
                </c:pt>
                <c:pt idx="19">
                  <c:v>29.9</c:v>
                </c:pt>
                <c:pt idx="20">
                  <c:v>30.1</c:v>
                </c:pt>
                <c:pt idx="21">
                  <c:v>29.5</c:v>
                </c:pt>
                <c:pt idx="22">
                  <c:v>28.6</c:v>
                </c:pt>
                <c:pt idx="23">
                  <c:v>25.4</c:v>
                </c:pt>
                <c:pt idx="24">
                  <c:v>21.6</c:v>
                </c:pt>
                <c:pt idx="25">
                  <c:v>19.3</c:v>
                </c:pt>
                <c:pt idx="26">
                  <c:v>23.6</c:v>
                </c:pt>
                <c:pt idx="27">
                  <c:v>25.9</c:v>
                </c:pt>
                <c:pt idx="28">
                  <c:v>26.5</c:v>
                </c:pt>
                <c:pt idx="29">
                  <c:v>21.7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(Settembre!$E$4:$E$13,Settembre!$E$17:$E$26,Settembre!$E$30:$E$39)</c:f>
              <c:numCache>
                <c:formatCode>General</c:formatCode>
                <c:ptCount val="30"/>
                <c:pt idx="0">
                  <c:v>16.7</c:v>
                </c:pt>
                <c:pt idx="1">
                  <c:v>16.600000000000001</c:v>
                </c:pt>
                <c:pt idx="2">
                  <c:v>16.399999999999999</c:v>
                </c:pt>
                <c:pt idx="3">
                  <c:v>16.2</c:v>
                </c:pt>
                <c:pt idx="4">
                  <c:v>16.899999999999999</c:v>
                </c:pt>
                <c:pt idx="5">
                  <c:v>18.100000000000001</c:v>
                </c:pt>
                <c:pt idx="6">
                  <c:v>18.7</c:v>
                </c:pt>
                <c:pt idx="7">
                  <c:v>17.100000000000001</c:v>
                </c:pt>
                <c:pt idx="8">
                  <c:v>16.899999999999999</c:v>
                </c:pt>
                <c:pt idx="9">
                  <c:v>18.600000000000001</c:v>
                </c:pt>
                <c:pt idx="10">
                  <c:v>18.8</c:v>
                </c:pt>
                <c:pt idx="11">
                  <c:v>18.399999999999999</c:v>
                </c:pt>
                <c:pt idx="12">
                  <c:v>20.6</c:v>
                </c:pt>
                <c:pt idx="13">
                  <c:v>19.100000000000001</c:v>
                </c:pt>
                <c:pt idx="14">
                  <c:v>19</c:v>
                </c:pt>
                <c:pt idx="15">
                  <c:v>18.399999999999999</c:v>
                </c:pt>
                <c:pt idx="16">
                  <c:v>19.3</c:v>
                </c:pt>
                <c:pt idx="17">
                  <c:v>19.7</c:v>
                </c:pt>
                <c:pt idx="18">
                  <c:v>18.7</c:v>
                </c:pt>
                <c:pt idx="19">
                  <c:v>19.100000000000001</c:v>
                </c:pt>
                <c:pt idx="20">
                  <c:v>18</c:v>
                </c:pt>
                <c:pt idx="21">
                  <c:v>18.600000000000001</c:v>
                </c:pt>
                <c:pt idx="22">
                  <c:v>17.899999999999999</c:v>
                </c:pt>
                <c:pt idx="23">
                  <c:v>16.899999999999999</c:v>
                </c:pt>
                <c:pt idx="24">
                  <c:v>11.3</c:v>
                </c:pt>
                <c:pt idx="25">
                  <c:v>10.4</c:v>
                </c:pt>
                <c:pt idx="26">
                  <c:v>8.9</c:v>
                </c:pt>
                <c:pt idx="27">
                  <c:v>9.6999999999999993</c:v>
                </c:pt>
                <c:pt idx="28">
                  <c:v>12.1</c:v>
                </c:pt>
                <c:pt idx="29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15680"/>
        <c:axId val="213817216"/>
      </c:lineChart>
      <c:catAx>
        <c:axId val="21381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817216"/>
        <c:crosses val="autoZero"/>
        <c:auto val="1"/>
        <c:lblAlgn val="ctr"/>
        <c:lblOffset val="100"/>
        <c:noMultiLvlLbl val="0"/>
      </c:catAx>
      <c:valAx>
        <c:axId val="213817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81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(Ottobre!$O$5:$O$14,Ottobre!$O$18:$O$27,Ottobre!$O$31:$O$41)</c:f>
              <c:numCache>
                <c:formatCode>General</c:formatCode>
                <c:ptCount val="31"/>
                <c:pt idx="0">
                  <c:v>15.6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43.2</c:v>
                </c:pt>
                <c:pt idx="6">
                  <c:v>2.2000000000000002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</c:v>
                </c:pt>
                <c:pt idx="28">
                  <c:v>19</c:v>
                </c:pt>
                <c:pt idx="29">
                  <c:v>3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020864"/>
        <c:axId val="21402240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(Ottobre!$B$5:$B$14,Ottobre!$B$18:$B$27,Ottobre!$B$31:$B$41)</c:f>
              <c:numCache>
                <c:formatCode>General</c:formatCode>
                <c:ptCount val="31"/>
                <c:pt idx="0">
                  <c:v>13.7</c:v>
                </c:pt>
                <c:pt idx="1">
                  <c:v>14.9</c:v>
                </c:pt>
                <c:pt idx="2">
                  <c:v>14.2</c:v>
                </c:pt>
                <c:pt idx="3">
                  <c:v>15.8</c:v>
                </c:pt>
                <c:pt idx="4">
                  <c:v>16.100000000000001</c:v>
                </c:pt>
                <c:pt idx="5">
                  <c:v>16.399999999999999</c:v>
                </c:pt>
                <c:pt idx="6">
                  <c:v>16.7</c:v>
                </c:pt>
                <c:pt idx="7">
                  <c:v>17.2</c:v>
                </c:pt>
                <c:pt idx="8">
                  <c:v>18.2</c:v>
                </c:pt>
                <c:pt idx="9">
                  <c:v>17.899999999999999</c:v>
                </c:pt>
                <c:pt idx="10">
                  <c:v>17.7</c:v>
                </c:pt>
                <c:pt idx="11">
                  <c:v>18.399999999999999</c:v>
                </c:pt>
                <c:pt idx="12">
                  <c:v>17</c:v>
                </c:pt>
                <c:pt idx="13">
                  <c:v>16.100000000000001</c:v>
                </c:pt>
                <c:pt idx="14">
                  <c:v>16.399999999999999</c:v>
                </c:pt>
                <c:pt idx="15">
                  <c:v>17.2</c:v>
                </c:pt>
                <c:pt idx="16">
                  <c:v>16.899999999999999</c:v>
                </c:pt>
                <c:pt idx="17">
                  <c:v>17.899999999999999</c:v>
                </c:pt>
                <c:pt idx="18">
                  <c:v>17.100000000000001</c:v>
                </c:pt>
                <c:pt idx="19">
                  <c:v>16.2</c:v>
                </c:pt>
                <c:pt idx="20">
                  <c:v>13</c:v>
                </c:pt>
                <c:pt idx="21">
                  <c:v>12.7</c:v>
                </c:pt>
                <c:pt idx="22">
                  <c:v>13.5</c:v>
                </c:pt>
                <c:pt idx="23">
                  <c:v>15.8</c:v>
                </c:pt>
                <c:pt idx="24">
                  <c:v>15.2</c:v>
                </c:pt>
                <c:pt idx="25">
                  <c:v>14.8</c:v>
                </c:pt>
                <c:pt idx="26">
                  <c:v>18.7</c:v>
                </c:pt>
                <c:pt idx="27">
                  <c:v>18.600000000000001</c:v>
                </c:pt>
                <c:pt idx="28">
                  <c:v>17</c:v>
                </c:pt>
                <c:pt idx="29">
                  <c:v>14.3</c:v>
                </c:pt>
                <c:pt idx="30">
                  <c:v>13.4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(Ottobre!$C$5:$C$14,Ottobre!$C$18:$C$27,Ottobre!$C$31:$C$41)</c:f>
              <c:numCache>
                <c:formatCode>General</c:formatCode>
                <c:ptCount val="31"/>
                <c:pt idx="0">
                  <c:v>16.7</c:v>
                </c:pt>
                <c:pt idx="1">
                  <c:v>20.5</c:v>
                </c:pt>
                <c:pt idx="2">
                  <c:v>20.7</c:v>
                </c:pt>
                <c:pt idx="3">
                  <c:v>23.2</c:v>
                </c:pt>
                <c:pt idx="4">
                  <c:v>22.2</c:v>
                </c:pt>
                <c:pt idx="5">
                  <c:v>18.7</c:v>
                </c:pt>
                <c:pt idx="6">
                  <c:v>21.7</c:v>
                </c:pt>
                <c:pt idx="7">
                  <c:v>22.7</c:v>
                </c:pt>
                <c:pt idx="8">
                  <c:v>24.2</c:v>
                </c:pt>
                <c:pt idx="9">
                  <c:v>24.3</c:v>
                </c:pt>
                <c:pt idx="10">
                  <c:v>22.2</c:v>
                </c:pt>
                <c:pt idx="11">
                  <c:v>23.2</c:v>
                </c:pt>
                <c:pt idx="12">
                  <c:v>23.3</c:v>
                </c:pt>
                <c:pt idx="13">
                  <c:v>23.2</c:v>
                </c:pt>
                <c:pt idx="14">
                  <c:v>22.4</c:v>
                </c:pt>
                <c:pt idx="15">
                  <c:v>21.1</c:v>
                </c:pt>
                <c:pt idx="16">
                  <c:v>18.399999999999999</c:v>
                </c:pt>
                <c:pt idx="17">
                  <c:v>23.1</c:v>
                </c:pt>
                <c:pt idx="18">
                  <c:v>23.7</c:v>
                </c:pt>
                <c:pt idx="19">
                  <c:v>23.2</c:v>
                </c:pt>
                <c:pt idx="20">
                  <c:v>20</c:v>
                </c:pt>
                <c:pt idx="21">
                  <c:v>18.600000000000001</c:v>
                </c:pt>
                <c:pt idx="22">
                  <c:v>20</c:v>
                </c:pt>
                <c:pt idx="23">
                  <c:v>23.6</c:v>
                </c:pt>
                <c:pt idx="24">
                  <c:v>20.7</c:v>
                </c:pt>
                <c:pt idx="25">
                  <c:v>18.100000000000001</c:v>
                </c:pt>
                <c:pt idx="26">
                  <c:v>22.6</c:v>
                </c:pt>
                <c:pt idx="27">
                  <c:v>22.2</c:v>
                </c:pt>
                <c:pt idx="28">
                  <c:v>20.9</c:v>
                </c:pt>
                <c:pt idx="29">
                  <c:v>18.899999999999999</c:v>
                </c:pt>
                <c:pt idx="30">
                  <c:v>18.2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(Ottobre!$E$5:$E$14,Ottobre!$E$18:$E$27,Ottobre!$E$31:$E$41)</c:f>
              <c:numCache>
                <c:formatCode>General</c:formatCode>
                <c:ptCount val="31"/>
                <c:pt idx="0">
                  <c:v>12</c:v>
                </c:pt>
                <c:pt idx="1">
                  <c:v>10.9</c:v>
                </c:pt>
                <c:pt idx="2">
                  <c:v>9.1</c:v>
                </c:pt>
                <c:pt idx="3">
                  <c:v>10</c:v>
                </c:pt>
                <c:pt idx="4">
                  <c:v>10.6</c:v>
                </c:pt>
                <c:pt idx="5">
                  <c:v>14.9</c:v>
                </c:pt>
                <c:pt idx="6">
                  <c:v>14.5</c:v>
                </c:pt>
                <c:pt idx="7">
                  <c:v>13.4</c:v>
                </c:pt>
                <c:pt idx="8">
                  <c:v>13.9</c:v>
                </c:pt>
                <c:pt idx="9">
                  <c:v>13.2</c:v>
                </c:pt>
                <c:pt idx="10">
                  <c:v>13</c:v>
                </c:pt>
                <c:pt idx="11">
                  <c:v>15.7</c:v>
                </c:pt>
                <c:pt idx="12">
                  <c:v>13.3</c:v>
                </c:pt>
                <c:pt idx="13">
                  <c:v>11.1</c:v>
                </c:pt>
                <c:pt idx="14">
                  <c:v>11.6</c:v>
                </c:pt>
                <c:pt idx="15">
                  <c:v>14.7</c:v>
                </c:pt>
                <c:pt idx="16">
                  <c:v>15.4</c:v>
                </c:pt>
                <c:pt idx="17">
                  <c:v>14.7</c:v>
                </c:pt>
                <c:pt idx="18">
                  <c:v>12.6</c:v>
                </c:pt>
                <c:pt idx="19">
                  <c:v>11.4</c:v>
                </c:pt>
                <c:pt idx="20">
                  <c:v>10.1</c:v>
                </c:pt>
                <c:pt idx="21">
                  <c:v>6.8</c:v>
                </c:pt>
                <c:pt idx="22">
                  <c:v>8.1</c:v>
                </c:pt>
                <c:pt idx="23">
                  <c:v>11.2</c:v>
                </c:pt>
                <c:pt idx="24">
                  <c:v>11.4</c:v>
                </c:pt>
                <c:pt idx="25">
                  <c:v>11.9</c:v>
                </c:pt>
                <c:pt idx="26">
                  <c:v>13.9</c:v>
                </c:pt>
                <c:pt idx="27">
                  <c:v>13.9</c:v>
                </c:pt>
                <c:pt idx="28">
                  <c:v>13.7</c:v>
                </c:pt>
                <c:pt idx="29">
                  <c:v>10.3</c:v>
                </c:pt>
                <c:pt idx="30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20864"/>
        <c:axId val="214022400"/>
      </c:lineChart>
      <c:catAx>
        <c:axId val="21402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022400"/>
        <c:crosses val="autoZero"/>
        <c:auto val="1"/>
        <c:lblAlgn val="ctr"/>
        <c:lblOffset val="100"/>
        <c:noMultiLvlLbl val="0"/>
      </c:catAx>
      <c:valAx>
        <c:axId val="214022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020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(Gennaio!$O$4:$O$13,Gennaio!$O$17:$O$26,Gennaio!$O$30:$O$40)</c:f>
              <c:numCache>
                <c:formatCode>General</c:formatCode>
                <c:ptCount val="31"/>
                <c:pt idx="0">
                  <c:v>3.2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4.2</c:v>
                </c:pt>
                <c:pt idx="9">
                  <c:v>0.2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</c:v>
                </c:pt>
                <c:pt idx="3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894272"/>
        <c:axId val="2118958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(Gennaio!$B$4:$B$13,Gennaio!$B$17:$B$26,Gennaio!$B$30:$B$40)</c:f>
              <c:numCache>
                <c:formatCode>General</c:formatCode>
                <c:ptCount val="31"/>
                <c:pt idx="0">
                  <c:v>3.6</c:v>
                </c:pt>
                <c:pt idx="1">
                  <c:v>4.2</c:v>
                </c:pt>
                <c:pt idx="2">
                  <c:v>2.4</c:v>
                </c:pt>
                <c:pt idx="3">
                  <c:v>4.5999999999999996</c:v>
                </c:pt>
                <c:pt idx="4">
                  <c:v>4.5</c:v>
                </c:pt>
                <c:pt idx="5">
                  <c:v>7.1</c:v>
                </c:pt>
                <c:pt idx="6">
                  <c:v>9.3000000000000007</c:v>
                </c:pt>
                <c:pt idx="7">
                  <c:v>12.3</c:v>
                </c:pt>
                <c:pt idx="8">
                  <c:v>11.4</c:v>
                </c:pt>
                <c:pt idx="9">
                  <c:v>8.1999999999999993</c:v>
                </c:pt>
                <c:pt idx="10">
                  <c:v>7.2</c:v>
                </c:pt>
                <c:pt idx="11">
                  <c:v>7.2</c:v>
                </c:pt>
                <c:pt idx="12">
                  <c:v>6.2</c:v>
                </c:pt>
                <c:pt idx="13">
                  <c:v>4</c:v>
                </c:pt>
                <c:pt idx="14">
                  <c:v>4.0999999999999996</c:v>
                </c:pt>
                <c:pt idx="15">
                  <c:v>4.4000000000000004</c:v>
                </c:pt>
                <c:pt idx="16">
                  <c:v>5.6</c:v>
                </c:pt>
                <c:pt idx="17">
                  <c:v>5.4</c:v>
                </c:pt>
                <c:pt idx="18">
                  <c:v>3.8</c:v>
                </c:pt>
                <c:pt idx="19">
                  <c:v>3.2</c:v>
                </c:pt>
                <c:pt idx="20">
                  <c:v>4.7</c:v>
                </c:pt>
                <c:pt idx="21">
                  <c:v>4.5999999999999996</c:v>
                </c:pt>
                <c:pt idx="22">
                  <c:v>4.4000000000000004</c:v>
                </c:pt>
                <c:pt idx="23">
                  <c:v>5</c:v>
                </c:pt>
                <c:pt idx="24">
                  <c:v>5.0999999999999996</c:v>
                </c:pt>
                <c:pt idx="25">
                  <c:v>7.2</c:v>
                </c:pt>
                <c:pt idx="26">
                  <c:v>7.6</c:v>
                </c:pt>
                <c:pt idx="27">
                  <c:v>6.7</c:v>
                </c:pt>
                <c:pt idx="28">
                  <c:v>3.2</c:v>
                </c:pt>
                <c:pt idx="29">
                  <c:v>4.5999999999999996</c:v>
                </c:pt>
                <c:pt idx="30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(Gennaio!$C$4:$C$13,Gennaio!$C$17:$C$26,Gennaio!$C$30:$C$40)</c:f>
              <c:numCache>
                <c:formatCode>General</c:formatCode>
                <c:ptCount val="31"/>
                <c:pt idx="0">
                  <c:v>4.8</c:v>
                </c:pt>
                <c:pt idx="1">
                  <c:v>9.9</c:v>
                </c:pt>
                <c:pt idx="2">
                  <c:v>5.9</c:v>
                </c:pt>
                <c:pt idx="3">
                  <c:v>8.8000000000000007</c:v>
                </c:pt>
                <c:pt idx="4">
                  <c:v>8.9</c:v>
                </c:pt>
                <c:pt idx="5">
                  <c:v>10.5</c:v>
                </c:pt>
                <c:pt idx="6">
                  <c:v>11.3</c:v>
                </c:pt>
                <c:pt idx="7">
                  <c:v>14.2</c:v>
                </c:pt>
                <c:pt idx="8">
                  <c:v>13.3</c:v>
                </c:pt>
                <c:pt idx="9">
                  <c:v>13.1</c:v>
                </c:pt>
                <c:pt idx="10">
                  <c:v>9.4</c:v>
                </c:pt>
                <c:pt idx="11">
                  <c:v>11.5</c:v>
                </c:pt>
                <c:pt idx="12">
                  <c:v>9.9</c:v>
                </c:pt>
                <c:pt idx="13">
                  <c:v>9.6999999999999993</c:v>
                </c:pt>
                <c:pt idx="14">
                  <c:v>6.3</c:v>
                </c:pt>
                <c:pt idx="15">
                  <c:v>6.6</c:v>
                </c:pt>
                <c:pt idx="16">
                  <c:v>12.3</c:v>
                </c:pt>
                <c:pt idx="17">
                  <c:v>12.1</c:v>
                </c:pt>
                <c:pt idx="18">
                  <c:v>10.199999999999999</c:v>
                </c:pt>
                <c:pt idx="19">
                  <c:v>8.3000000000000007</c:v>
                </c:pt>
                <c:pt idx="20">
                  <c:v>10.6</c:v>
                </c:pt>
                <c:pt idx="21">
                  <c:v>11.1</c:v>
                </c:pt>
                <c:pt idx="22">
                  <c:v>10.9</c:v>
                </c:pt>
                <c:pt idx="23">
                  <c:v>11.1</c:v>
                </c:pt>
                <c:pt idx="24">
                  <c:v>10.3</c:v>
                </c:pt>
                <c:pt idx="25">
                  <c:v>10.3</c:v>
                </c:pt>
                <c:pt idx="26">
                  <c:v>10.7</c:v>
                </c:pt>
                <c:pt idx="27">
                  <c:v>11.5</c:v>
                </c:pt>
                <c:pt idx="28">
                  <c:v>5</c:v>
                </c:pt>
                <c:pt idx="29">
                  <c:v>6.1</c:v>
                </c:pt>
                <c:pt idx="30">
                  <c:v>8.9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(Gennaio!$E$4:$E$13,Gennaio!$E$17:$E$26,Gennaio!$E$30:$E$40)</c:f>
              <c:numCache>
                <c:formatCode>General</c:formatCode>
                <c:ptCount val="31"/>
                <c:pt idx="0">
                  <c:v>1.2</c:v>
                </c:pt>
                <c:pt idx="1">
                  <c:v>0.7</c:v>
                </c:pt>
                <c:pt idx="2">
                  <c:v>-0.7</c:v>
                </c:pt>
                <c:pt idx="3">
                  <c:v>2</c:v>
                </c:pt>
                <c:pt idx="4">
                  <c:v>0</c:v>
                </c:pt>
                <c:pt idx="5">
                  <c:v>3.6</c:v>
                </c:pt>
                <c:pt idx="6">
                  <c:v>7.3</c:v>
                </c:pt>
                <c:pt idx="7">
                  <c:v>11</c:v>
                </c:pt>
                <c:pt idx="8">
                  <c:v>9.1999999999999993</c:v>
                </c:pt>
                <c:pt idx="9">
                  <c:v>4.5</c:v>
                </c:pt>
                <c:pt idx="10">
                  <c:v>5.9</c:v>
                </c:pt>
                <c:pt idx="11">
                  <c:v>3.8</c:v>
                </c:pt>
                <c:pt idx="12">
                  <c:v>2.4</c:v>
                </c:pt>
                <c:pt idx="13">
                  <c:v>0.3</c:v>
                </c:pt>
                <c:pt idx="14">
                  <c:v>1.8</c:v>
                </c:pt>
                <c:pt idx="15">
                  <c:v>1.4</c:v>
                </c:pt>
                <c:pt idx="16">
                  <c:v>2.2000000000000002</c:v>
                </c:pt>
                <c:pt idx="17">
                  <c:v>0.1</c:v>
                </c:pt>
                <c:pt idx="18">
                  <c:v>-0.3</c:v>
                </c:pt>
                <c:pt idx="19">
                  <c:v>-0.7</c:v>
                </c:pt>
                <c:pt idx="20">
                  <c:v>1</c:v>
                </c:pt>
                <c:pt idx="21">
                  <c:v>0.4</c:v>
                </c:pt>
                <c:pt idx="22">
                  <c:v>-0.5</c:v>
                </c:pt>
                <c:pt idx="23">
                  <c:v>1.1000000000000001</c:v>
                </c:pt>
                <c:pt idx="24">
                  <c:v>0.4</c:v>
                </c:pt>
                <c:pt idx="25">
                  <c:v>5.2</c:v>
                </c:pt>
                <c:pt idx="26">
                  <c:v>4</c:v>
                </c:pt>
                <c:pt idx="27">
                  <c:v>3</c:v>
                </c:pt>
                <c:pt idx="28">
                  <c:v>0.7</c:v>
                </c:pt>
                <c:pt idx="29">
                  <c:v>3.2</c:v>
                </c:pt>
                <c:pt idx="3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272"/>
        <c:axId val="211895808"/>
      </c:lineChart>
      <c:catAx>
        <c:axId val="21189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895808"/>
        <c:crosses val="autoZero"/>
        <c:auto val="1"/>
        <c:lblAlgn val="ctr"/>
        <c:lblOffset val="100"/>
        <c:noMultiLvlLbl val="0"/>
      </c:catAx>
      <c:valAx>
        <c:axId val="211895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894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(Novembre!$O$4:$O$13,Novembre!$O$17:$O$26,Novembre!$O$30:$O$39)</c:f>
              <c:numCache>
                <c:formatCode>General</c:formatCode>
                <c:ptCount val="30"/>
                <c:pt idx="0">
                  <c:v>15.4</c:v>
                </c:pt>
                <c:pt idx="1">
                  <c:v>15.2</c:v>
                </c:pt>
                <c:pt idx="2">
                  <c:v>0.6</c:v>
                </c:pt>
                <c:pt idx="3">
                  <c:v>2.4</c:v>
                </c:pt>
                <c:pt idx="4">
                  <c:v>27.4</c:v>
                </c:pt>
                <c:pt idx="5">
                  <c:v>0.8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2.6</c:v>
                </c:pt>
                <c:pt idx="19">
                  <c:v>14</c:v>
                </c:pt>
                <c:pt idx="20">
                  <c:v>0.2</c:v>
                </c:pt>
                <c:pt idx="21">
                  <c:v>0.2</c:v>
                </c:pt>
                <c:pt idx="22">
                  <c:v>13.2</c:v>
                </c:pt>
                <c:pt idx="23">
                  <c:v>3.2</c:v>
                </c:pt>
                <c:pt idx="24">
                  <c:v>8.1999999999999993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521920"/>
        <c:axId val="21352345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(Novembre!$B$4:$B$13,Novembre!$B$17:$B$26,Novembre!$B$30:$B$39)</c:f>
              <c:numCache>
                <c:formatCode>General</c:formatCode>
                <c:ptCount val="30"/>
                <c:pt idx="0">
                  <c:v>15.2</c:v>
                </c:pt>
                <c:pt idx="1">
                  <c:v>14.6</c:v>
                </c:pt>
                <c:pt idx="2">
                  <c:v>15.2</c:v>
                </c:pt>
                <c:pt idx="3">
                  <c:v>15.3</c:v>
                </c:pt>
                <c:pt idx="4">
                  <c:v>16.7</c:v>
                </c:pt>
                <c:pt idx="5">
                  <c:v>16.3</c:v>
                </c:pt>
                <c:pt idx="6">
                  <c:v>16</c:v>
                </c:pt>
                <c:pt idx="7">
                  <c:v>14.2</c:v>
                </c:pt>
                <c:pt idx="8">
                  <c:v>12.6</c:v>
                </c:pt>
                <c:pt idx="9">
                  <c:v>12.9</c:v>
                </c:pt>
                <c:pt idx="10">
                  <c:v>14.4</c:v>
                </c:pt>
                <c:pt idx="11">
                  <c:v>14.8</c:v>
                </c:pt>
                <c:pt idx="12">
                  <c:v>14.7</c:v>
                </c:pt>
                <c:pt idx="13">
                  <c:v>13.8</c:v>
                </c:pt>
                <c:pt idx="14">
                  <c:v>11.3</c:v>
                </c:pt>
                <c:pt idx="15">
                  <c:v>9.8000000000000007</c:v>
                </c:pt>
                <c:pt idx="16">
                  <c:v>8.9</c:v>
                </c:pt>
                <c:pt idx="17">
                  <c:v>6.7</c:v>
                </c:pt>
                <c:pt idx="18">
                  <c:v>5.6</c:v>
                </c:pt>
                <c:pt idx="19">
                  <c:v>5.0999999999999996</c:v>
                </c:pt>
                <c:pt idx="20">
                  <c:v>7.8</c:v>
                </c:pt>
                <c:pt idx="21">
                  <c:v>8.1999999999999993</c:v>
                </c:pt>
                <c:pt idx="22">
                  <c:v>9.3000000000000007</c:v>
                </c:pt>
                <c:pt idx="23">
                  <c:v>10.6</c:v>
                </c:pt>
                <c:pt idx="24">
                  <c:v>9.5</c:v>
                </c:pt>
                <c:pt idx="25">
                  <c:v>9.6</c:v>
                </c:pt>
                <c:pt idx="26">
                  <c:v>9.9</c:v>
                </c:pt>
                <c:pt idx="27">
                  <c:v>7.4</c:v>
                </c:pt>
                <c:pt idx="28">
                  <c:v>4.3</c:v>
                </c:pt>
                <c:pt idx="29">
                  <c:v>3.7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(Novembre!$C$4:$C$13,Novembre!$C$17:$C$26,Novembre!$C$30:$C$39)</c:f>
              <c:numCache>
                <c:formatCode>General</c:formatCode>
                <c:ptCount val="30"/>
                <c:pt idx="0">
                  <c:v>17.5</c:v>
                </c:pt>
                <c:pt idx="1">
                  <c:v>15.7</c:v>
                </c:pt>
                <c:pt idx="2">
                  <c:v>18</c:v>
                </c:pt>
                <c:pt idx="3">
                  <c:v>17.100000000000001</c:v>
                </c:pt>
                <c:pt idx="4">
                  <c:v>18.899999999999999</c:v>
                </c:pt>
                <c:pt idx="5">
                  <c:v>18.5</c:v>
                </c:pt>
                <c:pt idx="6">
                  <c:v>19.5</c:v>
                </c:pt>
                <c:pt idx="7">
                  <c:v>18.399999999999999</c:v>
                </c:pt>
                <c:pt idx="8">
                  <c:v>14.2</c:v>
                </c:pt>
                <c:pt idx="9">
                  <c:v>14.1</c:v>
                </c:pt>
                <c:pt idx="10">
                  <c:v>18.2</c:v>
                </c:pt>
                <c:pt idx="11">
                  <c:v>16.5</c:v>
                </c:pt>
                <c:pt idx="12">
                  <c:v>17.5</c:v>
                </c:pt>
                <c:pt idx="13">
                  <c:v>17.600000000000001</c:v>
                </c:pt>
                <c:pt idx="14">
                  <c:v>16</c:v>
                </c:pt>
                <c:pt idx="15">
                  <c:v>14.4</c:v>
                </c:pt>
                <c:pt idx="16">
                  <c:v>13.3</c:v>
                </c:pt>
                <c:pt idx="17">
                  <c:v>10.6</c:v>
                </c:pt>
                <c:pt idx="18">
                  <c:v>7.9</c:v>
                </c:pt>
                <c:pt idx="19">
                  <c:v>6.3</c:v>
                </c:pt>
                <c:pt idx="20">
                  <c:v>11.3</c:v>
                </c:pt>
                <c:pt idx="21">
                  <c:v>10.199999999999999</c:v>
                </c:pt>
                <c:pt idx="22">
                  <c:v>10.7</c:v>
                </c:pt>
                <c:pt idx="23">
                  <c:v>12.1</c:v>
                </c:pt>
                <c:pt idx="24">
                  <c:v>9.9</c:v>
                </c:pt>
                <c:pt idx="25">
                  <c:v>12.9</c:v>
                </c:pt>
                <c:pt idx="26">
                  <c:v>13.7</c:v>
                </c:pt>
                <c:pt idx="27">
                  <c:v>12.2</c:v>
                </c:pt>
                <c:pt idx="28">
                  <c:v>8</c:v>
                </c:pt>
                <c:pt idx="29">
                  <c:v>6.6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(Novembre!$E$4:$E$13,Novembre!$E$17:$E$26,Novembre!$E$30:$E$39)</c:f>
              <c:numCache>
                <c:formatCode>General</c:formatCode>
                <c:ptCount val="30"/>
                <c:pt idx="0">
                  <c:v>13.2</c:v>
                </c:pt>
                <c:pt idx="1">
                  <c:v>13.7</c:v>
                </c:pt>
                <c:pt idx="2">
                  <c:v>14.1</c:v>
                </c:pt>
                <c:pt idx="3">
                  <c:v>12.4</c:v>
                </c:pt>
                <c:pt idx="4">
                  <c:v>15.8</c:v>
                </c:pt>
                <c:pt idx="5">
                  <c:v>14.9</c:v>
                </c:pt>
                <c:pt idx="6">
                  <c:v>13.9</c:v>
                </c:pt>
                <c:pt idx="7">
                  <c:v>11.7</c:v>
                </c:pt>
                <c:pt idx="8">
                  <c:v>10.7</c:v>
                </c:pt>
                <c:pt idx="9">
                  <c:v>11.9</c:v>
                </c:pt>
                <c:pt idx="10">
                  <c:v>12.1</c:v>
                </c:pt>
                <c:pt idx="11">
                  <c:v>13.6</c:v>
                </c:pt>
                <c:pt idx="12">
                  <c:v>13.2</c:v>
                </c:pt>
                <c:pt idx="13">
                  <c:v>10.4</c:v>
                </c:pt>
                <c:pt idx="14">
                  <c:v>8.3000000000000007</c:v>
                </c:pt>
                <c:pt idx="15">
                  <c:v>7.4</c:v>
                </c:pt>
                <c:pt idx="16">
                  <c:v>5.5</c:v>
                </c:pt>
                <c:pt idx="17">
                  <c:v>3.8</c:v>
                </c:pt>
                <c:pt idx="18">
                  <c:v>3</c:v>
                </c:pt>
                <c:pt idx="19">
                  <c:v>3.9</c:v>
                </c:pt>
                <c:pt idx="20">
                  <c:v>5.2</c:v>
                </c:pt>
                <c:pt idx="21">
                  <c:v>6.9</c:v>
                </c:pt>
                <c:pt idx="22">
                  <c:v>7.4</c:v>
                </c:pt>
                <c:pt idx="23">
                  <c:v>9.8000000000000007</c:v>
                </c:pt>
                <c:pt idx="24">
                  <c:v>9.1</c:v>
                </c:pt>
                <c:pt idx="25">
                  <c:v>6.9</c:v>
                </c:pt>
                <c:pt idx="26">
                  <c:v>7</c:v>
                </c:pt>
                <c:pt idx="27">
                  <c:v>3.4</c:v>
                </c:pt>
                <c:pt idx="28">
                  <c:v>1.8</c:v>
                </c:pt>
                <c:pt idx="2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1920"/>
        <c:axId val="213523456"/>
      </c:lineChart>
      <c:catAx>
        <c:axId val="213521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523456"/>
        <c:crosses val="autoZero"/>
        <c:auto val="1"/>
        <c:lblAlgn val="ctr"/>
        <c:lblOffset val="100"/>
        <c:noMultiLvlLbl val="0"/>
      </c:catAx>
      <c:valAx>
        <c:axId val="213523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52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(Dicembre!$O$4:$O$13,Dicembre!$O$17:$O$26,Dicembre!$O$30:$O$40)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2.2000000000000002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</c:v>
                </c:pt>
                <c:pt idx="16">
                  <c:v>8.8000000000000007</c:v>
                </c:pt>
                <c:pt idx="17">
                  <c:v>0.2</c:v>
                </c:pt>
                <c:pt idx="18">
                  <c:v>0.4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006592"/>
        <c:axId val="21302476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(Dicembre!$B$4:$B$13,Dicembre!$B$17:$B$26,Dicembre!$B$30:$B$40)</c:f>
              <c:numCache>
                <c:formatCode>General</c:formatCode>
                <c:ptCount val="31"/>
                <c:pt idx="0">
                  <c:v>5.0999999999999996</c:v>
                </c:pt>
                <c:pt idx="1">
                  <c:v>5.2</c:v>
                </c:pt>
                <c:pt idx="2">
                  <c:v>7.6</c:v>
                </c:pt>
                <c:pt idx="3">
                  <c:v>6.2</c:v>
                </c:pt>
                <c:pt idx="4">
                  <c:v>5.4</c:v>
                </c:pt>
                <c:pt idx="5">
                  <c:v>8.3000000000000007</c:v>
                </c:pt>
                <c:pt idx="6">
                  <c:v>6.7</c:v>
                </c:pt>
                <c:pt idx="7">
                  <c:v>7.9</c:v>
                </c:pt>
                <c:pt idx="8">
                  <c:v>5.3</c:v>
                </c:pt>
                <c:pt idx="9">
                  <c:v>7.2</c:v>
                </c:pt>
                <c:pt idx="10">
                  <c:v>4.2</c:v>
                </c:pt>
                <c:pt idx="11">
                  <c:v>2.2000000000000002</c:v>
                </c:pt>
                <c:pt idx="12">
                  <c:v>3</c:v>
                </c:pt>
                <c:pt idx="13">
                  <c:v>3.1</c:v>
                </c:pt>
                <c:pt idx="14">
                  <c:v>0.7</c:v>
                </c:pt>
                <c:pt idx="15">
                  <c:v>0.7</c:v>
                </c:pt>
                <c:pt idx="16">
                  <c:v>1.6</c:v>
                </c:pt>
                <c:pt idx="17">
                  <c:v>-0.9</c:v>
                </c:pt>
                <c:pt idx="18">
                  <c:v>0.3</c:v>
                </c:pt>
                <c:pt idx="19">
                  <c:v>2.4</c:v>
                </c:pt>
                <c:pt idx="20">
                  <c:v>1.8</c:v>
                </c:pt>
                <c:pt idx="21">
                  <c:v>3.7</c:v>
                </c:pt>
                <c:pt idx="22">
                  <c:v>3.4</c:v>
                </c:pt>
                <c:pt idx="23">
                  <c:v>4.3</c:v>
                </c:pt>
                <c:pt idx="24">
                  <c:v>3.7</c:v>
                </c:pt>
                <c:pt idx="25">
                  <c:v>1.9</c:v>
                </c:pt>
                <c:pt idx="26">
                  <c:v>1.2</c:v>
                </c:pt>
                <c:pt idx="27">
                  <c:v>1.2</c:v>
                </c:pt>
                <c:pt idx="28">
                  <c:v>0.2</c:v>
                </c:pt>
                <c:pt idx="29">
                  <c:v>0.9</c:v>
                </c:pt>
                <c:pt idx="30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(Dicembre!$C$4:$C$13,Dicembre!$C$17:$C$26,Dicembre!$C$30:$C$40)</c:f>
              <c:numCache>
                <c:formatCode>General</c:formatCode>
                <c:ptCount val="31"/>
                <c:pt idx="0">
                  <c:v>7.9</c:v>
                </c:pt>
                <c:pt idx="1">
                  <c:v>6.7</c:v>
                </c:pt>
                <c:pt idx="2">
                  <c:v>10.5</c:v>
                </c:pt>
                <c:pt idx="3">
                  <c:v>10.7</c:v>
                </c:pt>
                <c:pt idx="4">
                  <c:v>10.7</c:v>
                </c:pt>
                <c:pt idx="5">
                  <c:v>9.8000000000000007</c:v>
                </c:pt>
                <c:pt idx="6">
                  <c:v>10.4</c:v>
                </c:pt>
                <c:pt idx="7">
                  <c:v>12</c:v>
                </c:pt>
                <c:pt idx="8">
                  <c:v>11.3</c:v>
                </c:pt>
                <c:pt idx="9">
                  <c:v>11.8</c:v>
                </c:pt>
                <c:pt idx="10">
                  <c:v>10.9</c:v>
                </c:pt>
                <c:pt idx="11">
                  <c:v>8.6999999999999993</c:v>
                </c:pt>
                <c:pt idx="12">
                  <c:v>5.3</c:v>
                </c:pt>
                <c:pt idx="13">
                  <c:v>6.9</c:v>
                </c:pt>
                <c:pt idx="14">
                  <c:v>5.6</c:v>
                </c:pt>
                <c:pt idx="15">
                  <c:v>2.8</c:v>
                </c:pt>
                <c:pt idx="16">
                  <c:v>3.8</c:v>
                </c:pt>
                <c:pt idx="17">
                  <c:v>0.4</c:v>
                </c:pt>
                <c:pt idx="18">
                  <c:v>2.4</c:v>
                </c:pt>
                <c:pt idx="19">
                  <c:v>4.5999999999999996</c:v>
                </c:pt>
                <c:pt idx="20">
                  <c:v>2.4</c:v>
                </c:pt>
                <c:pt idx="21">
                  <c:v>6.7</c:v>
                </c:pt>
                <c:pt idx="22">
                  <c:v>4.9000000000000004</c:v>
                </c:pt>
                <c:pt idx="23">
                  <c:v>5.9</c:v>
                </c:pt>
                <c:pt idx="24">
                  <c:v>4.4000000000000004</c:v>
                </c:pt>
                <c:pt idx="25">
                  <c:v>3.6</c:v>
                </c:pt>
                <c:pt idx="26">
                  <c:v>2</c:v>
                </c:pt>
                <c:pt idx="27">
                  <c:v>4</c:v>
                </c:pt>
                <c:pt idx="28">
                  <c:v>2.5</c:v>
                </c:pt>
                <c:pt idx="29">
                  <c:v>3.4</c:v>
                </c:pt>
                <c:pt idx="30">
                  <c:v>4.3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(Dicembre!$E$4:$E$13,Dicembre!$E$17:$E$26,Dicembre!$E$30:$E$40)</c:f>
              <c:numCache>
                <c:formatCode>General</c:formatCode>
                <c:ptCount val="31"/>
                <c:pt idx="0">
                  <c:v>3.8</c:v>
                </c:pt>
                <c:pt idx="1">
                  <c:v>2.8</c:v>
                </c:pt>
                <c:pt idx="2">
                  <c:v>5.8</c:v>
                </c:pt>
                <c:pt idx="3">
                  <c:v>2</c:v>
                </c:pt>
                <c:pt idx="4">
                  <c:v>1.2</c:v>
                </c:pt>
                <c:pt idx="5">
                  <c:v>7.6</c:v>
                </c:pt>
                <c:pt idx="6">
                  <c:v>4.5999999999999996</c:v>
                </c:pt>
                <c:pt idx="7">
                  <c:v>4.3</c:v>
                </c:pt>
                <c:pt idx="8">
                  <c:v>2</c:v>
                </c:pt>
                <c:pt idx="9">
                  <c:v>2.6</c:v>
                </c:pt>
                <c:pt idx="10">
                  <c:v>0.9</c:v>
                </c:pt>
                <c:pt idx="11">
                  <c:v>-1.5</c:v>
                </c:pt>
                <c:pt idx="12">
                  <c:v>0.7</c:v>
                </c:pt>
                <c:pt idx="13">
                  <c:v>0.4</c:v>
                </c:pt>
                <c:pt idx="14">
                  <c:v>-2.6</c:v>
                </c:pt>
                <c:pt idx="15">
                  <c:v>-2</c:v>
                </c:pt>
                <c:pt idx="16">
                  <c:v>0.4</c:v>
                </c:pt>
                <c:pt idx="17">
                  <c:v>-2</c:v>
                </c:pt>
                <c:pt idx="18">
                  <c:v>-2.1</c:v>
                </c:pt>
                <c:pt idx="19">
                  <c:v>0.6</c:v>
                </c:pt>
                <c:pt idx="20">
                  <c:v>0.9</c:v>
                </c:pt>
                <c:pt idx="21">
                  <c:v>1.7</c:v>
                </c:pt>
                <c:pt idx="22">
                  <c:v>1</c:v>
                </c:pt>
                <c:pt idx="23">
                  <c:v>2.8</c:v>
                </c:pt>
                <c:pt idx="24">
                  <c:v>2.9</c:v>
                </c:pt>
                <c:pt idx="25">
                  <c:v>0.9</c:v>
                </c:pt>
                <c:pt idx="26">
                  <c:v>0.5</c:v>
                </c:pt>
                <c:pt idx="27">
                  <c:v>-0.6</c:v>
                </c:pt>
                <c:pt idx="28">
                  <c:v>-1.1000000000000001</c:v>
                </c:pt>
                <c:pt idx="29">
                  <c:v>-0.8</c:v>
                </c:pt>
                <c:pt idx="30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06592"/>
        <c:axId val="213024768"/>
      </c:lineChart>
      <c:catAx>
        <c:axId val="21300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024768"/>
        <c:crosses val="autoZero"/>
        <c:auto val="1"/>
        <c:lblAlgn val="ctr"/>
        <c:lblOffset val="100"/>
        <c:noMultiLvlLbl val="0"/>
      </c:catAx>
      <c:valAx>
        <c:axId val="21302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006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367232"/>
        <c:axId val="21236876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7232"/>
        <c:axId val="212368768"/>
      </c:lineChart>
      <c:catAx>
        <c:axId val="21236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368768"/>
        <c:crosses val="autoZero"/>
        <c:auto val="1"/>
        <c:lblAlgn val="ctr"/>
        <c:lblOffset val="100"/>
        <c:noMultiLvlLbl val="0"/>
      </c:catAx>
      <c:valAx>
        <c:axId val="212368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367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395904"/>
        <c:axId val="21239744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95904"/>
        <c:axId val="212397440"/>
      </c:lineChart>
      <c:catAx>
        <c:axId val="21239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397440"/>
        <c:crosses val="autoZero"/>
        <c:auto val="1"/>
        <c:lblAlgn val="ctr"/>
        <c:lblOffset val="100"/>
        <c:noMultiLvlLbl val="0"/>
      </c:catAx>
      <c:valAx>
        <c:axId val="212397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395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(Febbraio!$O$4:$O$13,Febbraio!$O$17:$O$26,Febbraio!$O$30:$O$37)</c:f>
              <c:numCache>
                <c:formatCode>General</c:formatCode>
                <c:ptCount val="28"/>
                <c:pt idx="0">
                  <c:v>1</c:v>
                </c:pt>
                <c:pt idx="1">
                  <c:v>15.2</c:v>
                </c:pt>
                <c:pt idx="2">
                  <c:v>16.600000000000001</c:v>
                </c:pt>
                <c:pt idx="3">
                  <c:v>0</c:v>
                </c:pt>
                <c:pt idx="4">
                  <c:v>0</c:v>
                </c:pt>
                <c:pt idx="5">
                  <c:v>9.8000000000000007</c:v>
                </c:pt>
                <c:pt idx="6">
                  <c:v>3.4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14.2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16.2</c:v>
                </c:pt>
                <c:pt idx="22">
                  <c:v>15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0.6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516224"/>
        <c:axId val="2125262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(Febbraio!$B$4:$B$13,Febbraio!$B$17:$B$26,Febbraio!$B$30:$B$37)</c:f>
              <c:numCache>
                <c:formatCode>General</c:formatCode>
                <c:ptCount val="28"/>
                <c:pt idx="0">
                  <c:v>9.3000000000000007</c:v>
                </c:pt>
                <c:pt idx="1">
                  <c:v>7.1</c:v>
                </c:pt>
                <c:pt idx="2">
                  <c:v>3.9</c:v>
                </c:pt>
                <c:pt idx="3">
                  <c:v>4.9000000000000004</c:v>
                </c:pt>
                <c:pt idx="4">
                  <c:v>5.6</c:v>
                </c:pt>
                <c:pt idx="5">
                  <c:v>5.6</c:v>
                </c:pt>
                <c:pt idx="6">
                  <c:v>5.5</c:v>
                </c:pt>
                <c:pt idx="7">
                  <c:v>5.2</c:v>
                </c:pt>
                <c:pt idx="8">
                  <c:v>5.3</c:v>
                </c:pt>
                <c:pt idx="9">
                  <c:v>4.4000000000000004</c:v>
                </c:pt>
                <c:pt idx="10">
                  <c:v>5.0999999999999996</c:v>
                </c:pt>
                <c:pt idx="11">
                  <c:v>3.8</c:v>
                </c:pt>
                <c:pt idx="12">
                  <c:v>4.2</c:v>
                </c:pt>
                <c:pt idx="13">
                  <c:v>2.8</c:v>
                </c:pt>
                <c:pt idx="14">
                  <c:v>2.7</c:v>
                </c:pt>
                <c:pt idx="15">
                  <c:v>4.7</c:v>
                </c:pt>
                <c:pt idx="16">
                  <c:v>4.8</c:v>
                </c:pt>
                <c:pt idx="17">
                  <c:v>5.4</c:v>
                </c:pt>
                <c:pt idx="18">
                  <c:v>4.8</c:v>
                </c:pt>
                <c:pt idx="19">
                  <c:v>4</c:v>
                </c:pt>
                <c:pt idx="20">
                  <c:v>5.7</c:v>
                </c:pt>
                <c:pt idx="21">
                  <c:v>3.9</c:v>
                </c:pt>
                <c:pt idx="22">
                  <c:v>3.9</c:v>
                </c:pt>
                <c:pt idx="23">
                  <c:v>6.7</c:v>
                </c:pt>
                <c:pt idx="24">
                  <c:v>1.7</c:v>
                </c:pt>
                <c:pt idx="25">
                  <c:v>-1.4</c:v>
                </c:pt>
                <c:pt idx="26">
                  <c:v>-2.4</c:v>
                </c:pt>
                <c:pt idx="27">
                  <c:v>-1.6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(Febbraio!$C$4:$C$13,Febbraio!$C$17:$C$26,Febbraio!$C$30:$C$37)</c:f>
              <c:numCache>
                <c:formatCode>General</c:formatCode>
                <c:ptCount val="28"/>
                <c:pt idx="0">
                  <c:v>12.9</c:v>
                </c:pt>
                <c:pt idx="1">
                  <c:v>9.6999999999999993</c:v>
                </c:pt>
                <c:pt idx="2">
                  <c:v>5.4</c:v>
                </c:pt>
                <c:pt idx="3">
                  <c:v>9.3000000000000007</c:v>
                </c:pt>
                <c:pt idx="4">
                  <c:v>9.1</c:v>
                </c:pt>
                <c:pt idx="5">
                  <c:v>7.2</c:v>
                </c:pt>
                <c:pt idx="6">
                  <c:v>7.6</c:v>
                </c:pt>
                <c:pt idx="7">
                  <c:v>9.6999999999999993</c:v>
                </c:pt>
                <c:pt idx="8">
                  <c:v>10.4</c:v>
                </c:pt>
                <c:pt idx="9">
                  <c:v>9.6999999999999993</c:v>
                </c:pt>
                <c:pt idx="10">
                  <c:v>9.4</c:v>
                </c:pt>
                <c:pt idx="11">
                  <c:v>4.5999999999999996</c:v>
                </c:pt>
                <c:pt idx="12">
                  <c:v>8.3000000000000007</c:v>
                </c:pt>
                <c:pt idx="13">
                  <c:v>9.1</c:v>
                </c:pt>
                <c:pt idx="14">
                  <c:v>8.8000000000000007</c:v>
                </c:pt>
                <c:pt idx="15">
                  <c:v>9.6999999999999993</c:v>
                </c:pt>
                <c:pt idx="16">
                  <c:v>8.6999999999999993</c:v>
                </c:pt>
                <c:pt idx="17">
                  <c:v>7</c:v>
                </c:pt>
                <c:pt idx="18">
                  <c:v>7.5</c:v>
                </c:pt>
                <c:pt idx="19">
                  <c:v>5.9</c:v>
                </c:pt>
                <c:pt idx="20">
                  <c:v>7.9</c:v>
                </c:pt>
                <c:pt idx="21">
                  <c:v>6.3</c:v>
                </c:pt>
                <c:pt idx="22">
                  <c:v>5.4</c:v>
                </c:pt>
                <c:pt idx="23">
                  <c:v>10.4</c:v>
                </c:pt>
                <c:pt idx="24">
                  <c:v>4.9000000000000004</c:v>
                </c:pt>
                <c:pt idx="25">
                  <c:v>1.6</c:v>
                </c:pt>
                <c:pt idx="26">
                  <c:v>1.3</c:v>
                </c:pt>
                <c:pt idx="27">
                  <c:v>2.4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(Febbraio!$E$4:$E$13,Febbraio!$E$17:$E$26,Febbraio!$E$30:$E$37)</c:f>
              <c:numCache>
                <c:formatCode>General</c:formatCode>
                <c:ptCount val="28"/>
                <c:pt idx="0">
                  <c:v>6.3</c:v>
                </c:pt>
                <c:pt idx="1">
                  <c:v>5.4</c:v>
                </c:pt>
                <c:pt idx="2">
                  <c:v>2.6</c:v>
                </c:pt>
                <c:pt idx="3">
                  <c:v>0.5</c:v>
                </c:pt>
                <c:pt idx="4">
                  <c:v>2.9</c:v>
                </c:pt>
                <c:pt idx="5">
                  <c:v>3.8</c:v>
                </c:pt>
                <c:pt idx="6">
                  <c:v>4.0999999999999996</c:v>
                </c:pt>
                <c:pt idx="7">
                  <c:v>0.7</c:v>
                </c:pt>
                <c:pt idx="8">
                  <c:v>1.6</c:v>
                </c:pt>
                <c:pt idx="9">
                  <c:v>1.1000000000000001</c:v>
                </c:pt>
                <c:pt idx="10">
                  <c:v>1.2</c:v>
                </c:pt>
                <c:pt idx="11">
                  <c:v>3.3</c:v>
                </c:pt>
                <c:pt idx="12">
                  <c:v>0.5</c:v>
                </c:pt>
                <c:pt idx="13">
                  <c:v>-1.3</c:v>
                </c:pt>
                <c:pt idx="14">
                  <c:v>-1.4</c:v>
                </c:pt>
                <c:pt idx="15">
                  <c:v>-0.1</c:v>
                </c:pt>
                <c:pt idx="16">
                  <c:v>0.2</c:v>
                </c:pt>
                <c:pt idx="17">
                  <c:v>4.7</c:v>
                </c:pt>
                <c:pt idx="18">
                  <c:v>2.4</c:v>
                </c:pt>
                <c:pt idx="19">
                  <c:v>1.2</c:v>
                </c:pt>
                <c:pt idx="20">
                  <c:v>3.3</c:v>
                </c:pt>
                <c:pt idx="21">
                  <c:v>2.7</c:v>
                </c:pt>
                <c:pt idx="22">
                  <c:v>1.8</c:v>
                </c:pt>
                <c:pt idx="23">
                  <c:v>4.4000000000000004</c:v>
                </c:pt>
                <c:pt idx="24">
                  <c:v>-0.6</c:v>
                </c:pt>
                <c:pt idx="25">
                  <c:v>-4.3</c:v>
                </c:pt>
                <c:pt idx="26">
                  <c:v>-5.7</c:v>
                </c:pt>
                <c:pt idx="27">
                  <c:v>-6.2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16224"/>
        <c:axId val="212526208"/>
      </c:lineChart>
      <c:catAx>
        <c:axId val="21251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526208"/>
        <c:crosses val="autoZero"/>
        <c:auto val="1"/>
        <c:lblAlgn val="ctr"/>
        <c:lblOffset val="100"/>
        <c:noMultiLvlLbl val="0"/>
      </c:catAx>
      <c:valAx>
        <c:axId val="212526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516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603264"/>
        <c:axId val="21260480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03264"/>
        <c:axId val="212604800"/>
      </c:lineChart>
      <c:catAx>
        <c:axId val="21260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604800"/>
        <c:crosses val="autoZero"/>
        <c:auto val="1"/>
        <c:lblAlgn val="ctr"/>
        <c:lblOffset val="100"/>
        <c:noMultiLvlLbl val="0"/>
      </c:catAx>
      <c:valAx>
        <c:axId val="212604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603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(Marzo!$O$4:$O$13,Marzo!$O$17:$O$26,Marzo!$O$30:$O$40)</c:f>
              <c:numCache>
                <c:formatCode>General</c:formatCode>
                <c:ptCount val="31"/>
                <c:pt idx="0">
                  <c:v>0</c:v>
                </c:pt>
                <c:pt idx="1">
                  <c:v>4.8</c:v>
                </c:pt>
                <c:pt idx="2">
                  <c:v>19.8</c:v>
                </c:pt>
                <c:pt idx="3">
                  <c:v>3</c:v>
                </c:pt>
                <c:pt idx="4">
                  <c:v>10.4</c:v>
                </c:pt>
                <c:pt idx="5">
                  <c:v>2.4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17.8</c:v>
                </c:pt>
                <c:pt idx="11">
                  <c:v>0.6</c:v>
                </c:pt>
                <c:pt idx="12">
                  <c:v>0.2</c:v>
                </c:pt>
                <c:pt idx="13">
                  <c:v>0</c:v>
                </c:pt>
                <c:pt idx="14">
                  <c:v>2.8</c:v>
                </c:pt>
                <c:pt idx="15">
                  <c:v>0.2</c:v>
                </c:pt>
                <c:pt idx="16">
                  <c:v>6.2</c:v>
                </c:pt>
                <c:pt idx="17">
                  <c:v>23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639744"/>
        <c:axId val="2126412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(Marzo!$B$4:$B$13,Marzo!$B$17:$B$26,Marzo!$B$30:$B$40)</c:f>
              <c:numCache>
                <c:formatCode>General</c:formatCode>
                <c:ptCount val="31"/>
                <c:pt idx="0">
                  <c:v>-1.9</c:v>
                </c:pt>
                <c:pt idx="1">
                  <c:v>-0.2</c:v>
                </c:pt>
                <c:pt idx="2">
                  <c:v>0.9</c:v>
                </c:pt>
                <c:pt idx="3">
                  <c:v>1.3</c:v>
                </c:pt>
                <c:pt idx="4">
                  <c:v>3.6</c:v>
                </c:pt>
                <c:pt idx="5">
                  <c:v>6</c:v>
                </c:pt>
                <c:pt idx="6">
                  <c:v>7.2</c:v>
                </c:pt>
                <c:pt idx="7">
                  <c:v>9.1999999999999993</c:v>
                </c:pt>
                <c:pt idx="8">
                  <c:v>9.6999999999999993</c:v>
                </c:pt>
                <c:pt idx="9">
                  <c:v>9.9</c:v>
                </c:pt>
                <c:pt idx="10">
                  <c:v>10</c:v>
                </c:pt>
                <c:pt idx="11">
                  <c:v>11.2</c:v>
                </c:pt>
                <c:pt idx="12">
                  <c:v>11.1</c:v>
                </c:pt>
                <c:pt idx="13">
                  <c:v>10.4</c:v>
                </c:pt>
                <c:pt idx="14">
                  <c:v>9.1999999999999993</c:v>
                </c:pt>
                <c:pt idx="15">
                  <c:v>11.1</c:v>
                </c:pt>
                <c:pt idx="16">
                  <c:v>9.9</c:v>
                </c:pt>
                <c:pt idx="17">
                  <c:v>7.9</c:v>
                </c:pt>
                <c:pt idx="18">
                  <c:v>3.9</c:v>
                </c:pt>
                <c:pt idx="19">
                  <c:v>5.8</c:v>
                </c:pt>
                <c:pt idx="20">
                  <c:v>6.2</c:v>
                </c:pt>
                <c:pt idx="21">
                  <c:v>5.0999999999999996</c:v>
                </c:pt>
                <c:pt idx="22">
                  <c:v>6.9</c:v>
                </c:pt>
                <c:pt idx="23">
                  <c:v>7.8</c:v>
                </c:pt>
                <c:pt idx="24">
                  <c:v>7.7</c:v>
                </c:pt>
                <c:pt idx="25">
                  <c:v>8.6999999999999993</c:v>
                </c:pt>
                <c:pt idx="26">
                  <c:v>12.7</c:v>
                </c:pt>
                <c:pt idx="27">
                  <c:v>11.3</c:v>
                </c:pt>
                <c:pt idx="28">
                  <c:v>12</c:v>
                </c:pt>
                <c:pt idx="29">
                  <c:v>13.9</c:v>
                </c:pt>
                <c:pt idx="30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(Marzo!$C$4:$C$13,Marzo!$C$17:$C$26,Marzo!$C$30:$C$40)</c:f>
              <c:numCache>
                <c:formatCode>General</c:formatCode>
                <c:ptCount val="31"/>
                <c:pt idx="0">
                  <c:v>-0.9</c:v>
                </c:pt>
                <c:pt idx="1">
                  <c:v>1.1000000000000001</c:v>
                </c:pt>
                <c:pt idx="2">
                  <c:v>3.1</c:v>
                </c:pt>
                <c:pt idx="3">
                  <c:v>2.8</c:v>
                </c:pt>
                <c:pt idx="4">
                  <c:v>6.4</c:v>
                </c:pt>
                <c:pt idx="5">
                  <c:v>8.4</c:v>
                </c:pt>
                <c:pt idx="6">
                  <c:v>12.4</c:v>
                </c:pt>
                <c:pt idx="7">
                  <c:v>15.9</c:v>
                </c:pt>
                <c:pt idx="8">
                  <c:v>16.600000000000001</c:v>
                </c:pt>
                <c:pt idx="9">
                  <c:v>13.2</c:v>
                </c:pt>
                <c:pt idx="10">
                  <c:v>11.3</c:v>
                </c:pt>
                <c:pt idx="11">
                  <c:v>16.600000000000001</c:v>
                </c:pt>
                <c:pt idx="12">
                  <c:v>16.2</c:v>
                </c:pt>
                <c:pt idx="13">
                  <c:v>15.9</c:v>
                </c:pt>
                <c:pt idx="14">
                  <c:v>11.8</c:v>
                </c:pt>
                <c:pt idx="15">
                  <c:v>15.9</c:v>
                </c:pt>
                <c:pt idx="16">
                  <c:v>11.8</c:v>
                </c:pt>
                <c:pt idx="17">
                  <c:v>10.9</c:v>
                </c:pt>
                <c:pt idx="18">
                  <c:v>5.3</c:v>
                </c:pt>
                <c:pt idx="19">
                  <c:v>10.1</c:v>
                </c:pt>
                <c:pt idx="20">
                  <c:v>10</c:v>
                </c:pt>
                <c:pt idx="21">
                  <c:v>10.199999999999999</c:v>
                </c:pt>
                <c:pt idx="22">
                  <c:v>12.6</c:v>
                </c:pt>
                <c:pt idx="23">
                  <c:v>13.2</c:v>
                </c:pt>
                <c:pt idx="24">
                  <c:v>13</c:v>
                </c:pt>
                <c:pt idx="25">
                  <c:v>15.7</c:v>
                </c:pt>
                <c:pt idx="26">
                  <c:v>18.2</c:v>
                </c:pt>
                <c:pt idx="27">
                  <c:v>17.7</c:v>
                </c:pt>
                <c:pt idx="28">
                  <c:v>15.5</c:v>
                </c:pt>
                <c:pt idx="29">
                  <c:v>22.3</c:v>
                </c:pt>
                <c:pt idx="30">
                  <c:v>16.399999999999999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(Marzo!$E$4:$E$13,Marzo!$E$17:$E$26,Marzo!$E$30:$E$40)</c:f>
              <c:numCache>
                <c:formatCode>General</c:formatCode>
                <c:ptCount val="31"/>
                <c:pt idx="0">
                  <c:v>-2.8</c:v>
                </c:pt>
                <c:pt idx="1">
                  <c:v>-2</c:v>
                </c:pt>
                <c:pt idx="2">
                  <c:v>-1.6</c:v>
                </c:pt>
                <c:pt idx="3">
                  <c:v>0.2</c:v>
                </c:pt>
                <c:pt idx="4">
                  <c:v>1.2</c:v>
                </c:pt>
                <c:pt idx="5">
                  <c:v>4.0999999999999996</c:v>
                </c:pt>
                <c:pt idx="6">
                  <c:v>3.4</c:v>
                </c:pt>
                <c:pt idx="7">
                  <c:v>3</c:v>
                </c:pt>
                <c:pt idx="8">
                  <c:v>2.4</c:v>
                </c:pt>
                <c:pt idx="9">
                  <c:v>5.6</c:v>
                </c:pt>
                <c:pt idx="10">
                  <c:v>8.4</c:v>
                </c:pt>
                <c:pt idx="11">
                  <c:v>7.8</c:v>
                </c:pt>
                <c:pt idx="12">
                  <c:v>7.2</c:v>
                </c:pt>
                <c:pt idx="13">
                  <c:v>6.4</c:v>
                </c:pt>
                <c:pt idx="14">
                  <c:v>6.4</c:v>
                </c:pt>
                <c:pt idx="15">
                  <c:v>8.1</c:v>
                </c:pt>
                <c:pt idx="16">
                  <c:v>8.1999999999999993</c:v>
                </c:pt>
                <c:pt idx="17">
                  <c:v>5.3</c:v>
                </c:pt>
                <c:pt idx="18">
                  <c:v>3.1</c:v>
                </c:pt>
                <c:pt idx="19">
                  <c:v>1.8</c:v>
                </c:pt>
                <c:pt idx="20">
                  <c:v>2.1</c:v>
                </c:pt>
                <c:pt idx="21">
                  <c:v>0.5</c:v>
                </c:pt>
                <c:pt idx="22">
                  <c:v>2.4</c:v>
                </c:pt>
                <c:pt idx="23">
                  <c:v>2.5</c:v>
                </c:pt>
                <c:pt idx="24">
                  <c:v>2.6</c:v>
                </c:pt>
                <c:pt idx="25">
                  <c:v>1.3</c:v>
                </c:pt>
                <c:pt idx="26">
                  <c:v>8.3000000000000007</c:v>
                </c:pt>
                <c:pt idx="27">
                  <c:v>5.7</c:v>
                </c:pt>
                <c:pt idx="28">
                  <c:v>9.6999999999999993</c:v>
                </c:pt>
                <c:pt idx="29">
                  <c:v>8.1</c:v>
                </c:pt>
                <c:pt idx="30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9744"/>
        <c:axId val="212641280"/>
      </c:lineChart>
      <c:catAx>
        <c:axId val="21263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641280"/>
        <c:crosses val="autoZero"/>
        <c:auto val="1"/>
        <c:lblAlgn val="ctr"/>
        <c:lblOffset val="100"/>
        <c:noMultiLvlLbl val="0"/>
      </c:catAx>
      <c:valAx>
        <c:axId val="21264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639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248448"/>
        <c:axId val="21224998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48448"/>
        <c:axId val="212249984"/>
      </c:lineChart>
      <c:catAx>
        <c:axId val="21224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249984"/>
        <c:crosses val="autoZero"/>
        <c:auto val="1"/>
        <c:lblAlgn val="ctr"/>
        <c:lblOffset val="100"/>
        <c:noMultiLvlLbl val="0"/>
      </c:catAx>
      <c:valAx>
        <c:axId val="212249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248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813696"/>
        <c:axId val="21281523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3696"/>
        <c:axId val="212815232"/>
      </c:lineChart>
      <c:catAx>
        <c:axId val="212813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815232"/>
        <c:crosses val="autoZero"/>
        <c:auto val="1"/>
        <c:lblAlgn val="ctr"/>
        <c:lblOffset val="100"/>
        <c:noMultiLvlLbl val="0"/>
      </c:catAx>
      <c:valAx>
        <c:axId val="212815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81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3</xdr:row>
      <xdr:rowOff>9523</xdr:rowOff>
    </xdr:from>
    <xdr:to>
      <xdr:col>32</xdr:col>
      <xdr:colOff>9524</xdr:colOff>
      <xdr:row>34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9523</xdr:rowOff>
    </xdr:from>
    <xdr:to>
      <xdr:col>31</xdr:col>
      <xdr:colOff>219075</xdr:colOff>
      <xdr:row>33</xdr:row>
      <xdr:rowOff>9524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rova_2" connectionId="3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rova_2" connectionId="5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ova_1" connectionId="5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New Text Document_1" connectionId="1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rova_3" connectionId="3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prova_2" connectionId="2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prova_1" connectionId="5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New Text Document_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prova_3" connectionId="3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rova_2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rova_1" connectionId="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va_1" connectionId="2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New Text Document_1" connectionId="1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prova_3" connectionId="3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rova_2" connectionId="3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prova_1" connectionId="3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New Text Document_1" connectionId="1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prova_3" connectionId="4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rova_2" connectionId="3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rova_1" connectionId="3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New Text Document" connectionId="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rova_3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va" connectionId="2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prova_2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rova_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New Text Document_1" connectionId="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prova_3" connectionId="4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prova_2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prova_1" connectionId="4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New Text Document_2" connectionId="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New Text Document_2" connectionId="1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New Text Document_2" connectionId="1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New Text Document_2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ew Text Document_1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va_3" connectionId="4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va_2" connectionId="4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rova_1" connectionId="4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New Text Document_1" connectionId="1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ova_3" connectionId="5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8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9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3.xml"/><Relationship Id="rId5" Type="http://schemas.openxmlformats.org/officeDocument/2006/relationships/queryTable" Target="../queryTables/queryTable12.xml"/><Relationship Id="rId4" Type="http://schemas.openxmlformats.org/officeDocument/2006/relationships/queryTable" Target="../queryTables/query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4.xml"/><Relationship Id="rId5" Type="http://schemas.openxmlformats.org/officeDocument/2006/relationships/queryTable" Target="../queryTables/queryTable16.xml"/><Relationship Id="rId4" Type="http://schemas.openxmlformats.org/officeDocument/2006/relationships/queryTable" Target="../queryTables/query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20.xml"/><Relationship Id="rId5" Type="http://schemas.openxmlformats.org/officeDocument/2006/relationships/queryTable" Target="../queryTables/queryTable19.xml"/><Relationship Id="rId4" Type="http://schemas.openxmlformats.org/officeDocument/2006/relationships/queryTable" Target="../queryTables/query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24.xml"/><Relationship Id="rId5" Type="http://schemas.openxmlformats.org/officeDocument/2006/relationships/queryTable" Target="../queryTables/queryTable23.xml"/><Relationship Id="rId4" Type="http://schemas.openxmlformats.org/officeDocument/2006/relationships/queryTable" Target="../queryTables/queryTable2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8.xml"/><Relationship Id="rId5" Type="http://schemas.openxmlformats.org/officeDocument/2006/relationships/queryTable" Target="../queryTables/queryTable27.xml"/><Relationship Id="rId4" Type="http://schemas.openxmlformats.org/officeDocument/2006/relationships/queryTable" Target="../queryTables/query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0.xml"/><Relationship Id="rId2" Type="http://schemas.openxmlformats.org/officeDocument/2006/relationships/queryTable" Target="../queryTables/queryTable29.xml"/><Relationship Id="rId1" Type="http://schemas.openxmlformats.org/officeDocument/2006/relationships/drawing" Target="../drawings/drawing8.xml"/><Relationship Id="rId5" Type="http://schemas.openxmlformats.org/officeDocument/2006/relationships/queryTable" Target="../queryTables/queryTable32.xml"/><Relationship Id="rId4" Type="http://schemas.openxmlformats.org/officeDocument/2006/relationships/queryTable" Target="../queryTables/query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4.xml"/><Relationship Id="rId2" Type="http://schemas.openxmlformats.org/officeDocument/2006/relationships/queryTable" Target="../queryTables/queryTable33.xml"/><Relationship Id="rId1" Type="http://schemas.openxmlformats.org/officeDocument/2006/relationships/drawing" Target="../drawings/drawing9.xml"/><Relationship Id="rId5" Type="http://schemas.openxmlformats.org/officeDocument/2006/relationships/queryTable" Target="../queryTables/queryTable36.xml"/><Relationship Id="rId4" Type="http://schemas.openxmlformats.org/officeDocument/2006/relationships/queryTable" Target="../queryTables/query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U39" sqref="U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3.6</v>
      </c>
      <c r="C4" s="71">
        <v>4.8</v>
      </c>
      <c r="D4" s="89">
        <v>0.41666666666666669</v>
      </c>
      <c r="E4" s="71">
        <v>1.2</v>
      </c>
      <c r="F4" s="89">
        <v>0.99930555555555556</v>
      </c>
      <c r="G4" s="71">
        <v>91</v>
      </c>
      <c r="H4" s="71">
        <v>96</v>
      </c>
      <c r="I4" s="71">
        <v>83</v>
      </c>
      <c r="J4" s="71">
        <v>1016.7</v>
      </c>
      <c r="K4" s="71">
        <v>1007.3</v>
      </c>
      <c r="L4" s="71">
        <v>5</v>
      </c>
      <c r="M4" s="71">
        <v>49</v>
      </c>
      <c r="N4" s="71">
        <v>4.8</v>
      </c>
      <c r="O4" s="71">
        <v>3.2</v>
      </c>
      <c r="P4" s="71">
        <v>7.1</v>
      </c>
      <c r="Q4" s="71">
        <v>41.7</v>
      </c>
      <c r="R4" s="72" t="s">
        <v>39</v>
      </c>
    </row>
    <row r="5" spans="1:18" x14ac:dyDescent="0.25">
      <c r="A5" s="82">
        <v>2</v>
      </c>
      <c r="B5" s="84">
        <v>4.2</v>
      </c>
      <c r="C5" s="84">
        <v>9.9</v>
      </c>
      <c r="D5" s="90">
        <v>0.60416666666666663</v>
      </c>
      <c r="E5" s="84">
        <v>0.7</v>
      </c>
      <c r="F5" s="90">
        <v>4.1666666666666664E-2</v>
      </c>
      <c r="G5" s="84">
        <v>89</v>
      </c>
      <c r="H5" s="84">
        <v>97</v>
      </c>
      <c r="I5" s="84">
        <v>74</v>
      </c>
      <c r="J5" s="84">
        <v>1016</v>
      </c>
      <c r="K5" s="84">
        <v>1006.6</v>
      </c>
      <c r="L5" s="84">
        <v>44</v>
      </c>
      <c r="M5" s="84">
        <v>316</v>
      </c>
      <c r="N5" s="84">
        <v>0</v>
      </c>
      <c r="O5" s="84">
        <v>0.2</v>
      </c>
      <c r="P5" s="84">
        <v>7.6</v>
      </c>
      <c r="Q5" s="84">
        <v>32.200000000000003</v>
      </c>
      <c r="R5" s="85" t="s">
        <v>7</v>
      </c>
    </row>
    <row r="6" spans="1:18" x14ac:dyDescent="0.25">
      <c r="A6" s="82">
        <v>3</v>
      </c>
      <c r="B6" s="84">
        <v>2.4</v>
      </c>
      <c r="C6" s="84">
        <v>5.9</v>
      </c>
      <c r="D6" s="90">
        <v>0.58333333333333337</v>
      </c>
      <c r="E6" s="84">
        <v>-0.7</v>
      </c>
      <c r="F6" s="90">
        <v>0.35416666666666669</v>
      </c>
      <c r="G6" s="84">
        <v>90</v>
      </c>
      <c r="H6" s="84">
        <v>94</v>
      </c>
      <c r="I6" s="84">
        <v>81</v>
      </c>
      <c r="J6" s="84">
        <v>1015.4</v>
      </c>
      <c r="K6" s="84">
        <v>1001.4</v>
      </c>
      <c r="L6" s="84">
        <v>41</v>
      </c>
      <c r="M6" s="84">
        <v>362</v>
      </c>
      <c r="N6" s="84">
        <v>0</v>
      </c>
      <c r="O6" s="84">
        <v>0</v>
      </c>
      <c r="P6" s="84">
        <v>3.3</v>
      </c>
      <c r="Q6" s="84">
        <v>30.6</v>
      </c>
      <c r="R6" s="85" t="s">
        <v>6</v>
      </c>
    </row>
    <row r="7" spans="1:18" x14ac:dyDescent="0.25">
      <c r="A7" s="82">
        <v>4</v>
      </c>
      <c r="B7" s="84">
        <v>4.5999999999999996</v>
      </c>
      <c r="C7" s="84">
        <v>8.8000000000000007</v>
      </c>
      <c r="D7" s="90">
        <v>0.60416666666666663</v>
      </c>
      <c r="E7" s="84">
        <v>2</v>
      </c>
      <c r="F7" s="90">
        <v>0.35416666666666669</v>
      </c>
      <c r="G7" s="84">
        <v>90</v>
      </c>
      <c r="H7" s="84">
        <v>95</v>
      </c>
      <c r="I7" s="84">
        <v>84</v>
      </c>
      <c r="J7" s="84">
        <v>1008.4</v>
      </c>
      <c r="K7" s="84">
        <v>1005.6</v>
      </c>
      <c r="L7" s="84">
        <v>48</v>
      </c>
      <c r="M7" s="84">
        <v>364</v>
      </c>
      <c r="N7" s="84">
        <v>0</v>
      </c>
      <c r="O7" s="84">
        <v>0</v>
      </c>
      <c r="P7" s="84">
        <v>3.4</v>
      </c>
      <c r="Q7" s="84">
        <v>24.1</v>
      </c>
      <c r="R7" s="85" t="s">
        <v>39</v>
      </c>
    </row>
    <row r="8" spans="1:18" x14ac:dyDescent="0.25">
      <c r="A8" s="82">
        <v>5</v>
      </c>
      <c r="B8" s="84">
        <v>4.5</v>
      </c>
      <c r="C8" s="84">
        <v>8.9</v>
      </c>
      <c r="D8" s="90">
        <v>0.58333333333333337</v>
      </c>
      <c r="E8" s="84">
        <v>0</v>
      </c>
      <c r="F8" s="90">
        <v>0.33333333333333331</v>
      </c>
      <c r="G8" s="84">
        <v>91</v>
      </c>
      <c r="H8" s="84">
        <v>96</v>
      </c>
      <c r="I8" s="84">
        <v>83</v>
      </c>
      <c r="J8" s="84">
        <v>1010.9</v>
      </c>
      <c r="K8" s="84">
        <v>1005.8</v>
      </c>
      <c r="L8" s="84">
        <v>32</v>
      </c>
      <c r="M8" s="84">
        <v>357</v>
      </c>
      <c r="N8" s="84">
        <v>0</v>
      </c>
      <c r="O8" s="84">
        <v>0</v>
      </c>
      <c r="P8" s="84">
        <v>0.9</v>
      </c>
      <c r="Q8" s="84">
        <v>11.3</v>
      </c>
      <c r="R8" s="85" t="s">
        <v>40</v>
      </c>
    </row>
    <row r="9" spans="1:18" x14ac:dyDescent="0.25">
      <c r="A9" s="82">
        <v>6</v>
      </c>
      <c r="B9" s="84">
        <v>7.1</v>
      </c>
      <c r="C9" s="84">
        <v>10.5</v>
      </c>
      <c r="D9" s="90">
        <v>0.64583333333333337</v>
      </c>
      <c r="E9" s="84">
        <v>3.6</v>
      </c>
      <c r="F9" s="90">
        <v>0.25</v>
      </c>
      <c r="G9" s="84">
        <v>93</v>
      </c>
      <c r="H9" s="84">
        <v>96</v>
      </c>
      <c r="I9" s="84">
        <v>87</v>
      </c>
      <c r="J9" s="84">
        <v>1015.2</v>
      </c>
      <c r="K9" s="84">
        <v>1010.4</v>
      </c>
      <c r="L9" s="84">
        <v>27</v>
      </c>
      <c r="M9" s="84">
        <v>269</v>
      </c>
      <c r="N9" s="84">
        <v>0</v>
      </c>
      <c r="O9" s="84">
        <v>0.2</v>
      </c>
      <c r="P9" s="84">
        <v>0.6</v>
      </c>
      <c r="Q9" s="84">
        <v>11.3</v>
      </c>
      <c r="R9" s="85" t="s">
        <v>7</v>
      </c>
    </row>
    <row r="10" spans="1:18" x14ac:dyDescent="0.25">
      <c r="A10" s="82">
        <v>7</v>
      </c>
      <c r="B10" s="84">
        <v>9.3000000000000007</v>
      </c>
      <c r="C10" s="84">
        <v>11.3</v>
      </c>
      <c r="D10" s="90">
        <v>0.95833333333333337</v>
      </c>
      <c r="E10" s="84">
        <v>7.3</v>
      </c>
      <c r="F10" s="90">
        <v>0.25</v>
      </c>
      <c r="G10" s="84">
        <v>96</v>
      </c>
      <c r="H10" s="84">
        <v>98</v>
      </c>
      <c r="I10" s="84">
        <v>95</v>
      </c>
      <c r="J10" s="84">
        <v>1021.5</v>
      </c>
      <c r="K10" s="84">
        <v>1015.2</v>
      </c>
      <c r="L10" s="84">
        <v>11</v>
      </c>
      <c r="M10" s="84">
        <v>121</v>
      </c>
      <c r="N10" s="84">
        <v>0</v>
      </c>
      <c r="O10" s="84">
        <v>0</v>
      </c>
      <c r="P10" s="84">
        <v>2.8</v>
      </c>
      <c r="Q10" s="84">
        <v>19.2</v>
      </c>
      <c r="R10" s="85" t="s">
        <v>35</v>
      </c>
    </row>
    <row r="11" spans="1:18" x14ac:dyDescent="0.25">
      <c r="A11" s="82">
        <v>8</v>
      </c>
      <c r="B11" s="84">
        <v>12.3</v>
      </c>
      <c r="C11" s="84">
        <v>14.2</v>
      </c>
      <c r="D11" s="90">
        <v>0.58333333333333337</v>
      </c>
      <c r="E11" s="84">
        <v>11</v>
      </c>
      <c r="F11" s="90">
        <v>2.0833333333333332E-2</v>
      </c>
      <c r="G11" s="84">
        <v>95</v>
      </c>
      <c r="H11" s="84">
        <v>98</v>
      </c>
      <c r="I11" s="84">
        <v>92</v>
      </c>
      <c r="J11" s="84">
        <v>1022.6</v>
      </c>
      <c r="K11" s="84">
        <v>1019</v>
      </c>
      <c r="L11" s="84">
        <v>21</v>
      </c>
      <c r="M11" s="84">
        <v>169</v>
      </c>
      <c r="N11" s="84">
        <v>0</v>
      </c>
      <c r="O11" s="84">
        <v>0</v>
      </c>
      <c r="P11" s="84">
        <v>6.6</v>
      </c>
      <c r="Q11" s="84">
        <v>27.4</v>
      </c>
      <c r="R11" s="85" t="s">
        <v>40</v>
      </c>
    </row>
    <row r="12" spans="1:18" x14ac:dyDescent="0.25">
      <c r="A12" s="82">
        <v>9</v>
      </c>
      <c r="B12" s="84">
        <v>11.4</v>
      </c>
      <c r="C12" s="84">
        <v>13.3</v>
      </c>
      <c r="D12" s="90">
        <v>6.25E-2</v>
      </c>
      <c r="E12" s="84">
        <v>9.1999999999999993</v>
      </c>
      <c r="F12" s="90">
        <v>0.97916666666666663</v>
      </c>
      <c r="G12" s="84">
        <v>94</v>
      </c>
      <c r="H12" s="84">
        <v>97</v>
      </c>
      <c r="I12" s="84">
        <v>86</v>
      </c>
      <c r="J12" s="84">
        <v>1018.9</v>
      </c>
      <c r="K12" s="84">
        <v>1015.9</v>
      </c>
      <c r="L12" s="84">
        <v>21</v>
      </c>
      <c r="M12" s="84">
        <v>401</v>
      </c>
      <c r="N12" s="84">
        <v>36.200000000000003</v>
      </c>
      <c r="O12" s="84">
        <v>4.2</v>
      </c>
      <c r="P12" s="84">
        <v>6.9</v>
      </c>
      <c r="Q12" s="84">
        <v>35.4</v>
      </c>
      <c r="R12" s="85" t="s">
        <v>40</v>
      </c>
    </row>
    <row r="13" spans="1:18" x14ac:dyDescent="0.25">
      <c r="A13" s="78">
        <v>10</v>
      </c>
      <c r="B13" s="80">
        <v>8.1999999999999993</v>
      </c>
      <c r="C13" s="80">
        <v>13.1</v>
      </c>
      <c r="D13" s="91">
        <v>0.60416666666666663</v>
      </c>
      <c r="E13" s="80">
        <v>4.5</v>
      </c>
      <c r="F13" s="91">
        <v>0.375</v>
      </c>
      <c r="G13" s="80">
        <v>90</v>
      </c>
      <c r="H13" s="80">
        <v>98</v>
      </c>
      <c r="I13" s="80">
        <v>73</v>
      </c>
      <c r="J13" s="80">
        <v>1017.1</v>
      </c>
      <c r="K13" s="80">
        <v>1012.2</v>
      </c>
      <c r="L13" s="80">
        <v>52</v>
      </c>
      <c r="M13" s="80">
        <v>338</v>
      </c>
      <c r="N13" s="80">
        <v>0</v>
      </c>
      <c r="O13" s="80">
        <v>0.2</v>
      </c>
      <c r="P13" s="80">
        <v>0.7</v>
      </c>
      <c r="Q13" s="80">
        <v>12.9</v>
      </c>
      <c r="R13" s="81" t="s">
        <v>36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6.76</v>
      </c>
      <c r="C15" s="26">
        <f>AVERAGE(C4:C13)</f>
        <v>10.07</v>
      </c>
      <c r="D15" s="27"/>
      <c r="E15" s="26">
        <f>AVERAGE(E4:E13)</f>
        <v>3.88</v>
      </c>
      <c r="F15" s="27"/>
      <c r="G15" s="45">
        <f t="shared" ref="G15:M15" si="0">AVERAGE(G4:G13)</f>
        <v>91.9</v>
      </c>
      <c r="H15" s="45">
        <f t="shared" si="0"/>
        <v>96.5</v>
      </c>
      <c r="I15" s="45">
        <f t="shared" si="0"/>
        <v>83.8</v>
      </c>
      <c r="J15" s="26">
        <f t="shared" si="0"/>
        <v>1016.2700000000001</v>
      </c>
      <c r="K15" s="26">
        <f t="shared" si="0"/>
        <v>1009.9399999999999</v>
      </c>
      <c r="L15" s="26">
        <f t="shared" si="0"/>
        <v>30.2</v>
      </c>
      <c r="M15" s="26">
        <f t="shared" si="0"/>
        <v>274.60000000000002</v>
      </c>
      <c r="N15" s="26"/>
      <c r="O15" s="26">
        <f>SUM(O4:O13)</f>
        <v>8</v>
      </c>
      <c r="P15" s="26">
        <f>AVERAGE(P4:P13)</f>
        <v>3.9899999999999998</v>
      </c>
      <c r="Q15" s="26">
        <f>AVERAGE(Q4:Q13)</f>
        <v>24.610000000000003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7.2</v>
      </c>
      <c r="C17" s="71">
        <v>9.4</v>
      </c>
      <c r="D17" s="89">
        <v>0.64583333333333337</v>
      </c>
      <c r="E17" s="71">
        <v>5.9</v>
      </c>
      <c r="F17" s="89">
        <v>0.89583333333333337</v>
      </c>
      <c r="G17" s="71">
        <v>95</v>
      </c>
      <c r="H17" s="71">
        <v>97</v>
      </c>
      <c r="I17" s="71">
        <v>90</v>
      </c>
      <c r="J17" s="71">
        <v>1014.6</v>
      </c>
      <c r="K17" s="71">
        <v>1011</v>
      </c>
      <c r="L17" s="71">
        <v>20</v>
      </c>
      <c r="M17" s="71">
        <v>190</v>
      </c>
      <c r="N17" s="71">
        <v>0</v>
      </c>
      <c r="O17" s="71">
        <v>0.4</v>
      </c>
      <c r="P17" s="71">
        <v>2.8</v>
      </c>
      <c r="Q17" s="71">
        <v>17.7</v>
      </c>
      <c r="R17" s="72" t="s">
        <v>7</v>
      </c>
    </row>
    <row r="18" spans="1:18" x14ac:dyDescent="0.25">
      <c r="A18" s="82">
        <v>12</v>
      </c>
      <c r="B18" s="84">
        <v>7.2</v>
      </c>
      <c r="C18" s="84">
        <v>11.5</v>
      </c>
      <c r="D18" s="90">
        <v>0.58333333333333337</v>
      </c>
      <c r="E18" s="84">
        <v>3.8</v>
      </c>
      <c r="F18" s="90">
        <v>0.99930555555555556</v>
      </c>
      <c r="G18" s="84">
        <v>81</v>
      </c>
      <c r="H18" s="84">
        <v>92</v>
      </c>
      <c r="I18" s="84">
        <v>67</v>
      </c>
      <c r="J18" s="84">
        <v>1021.5</v>
      </c>
      <c r="K18" s="84">
        <v>1014.7</v>
      </c>
      <c r="L18" s="84">
        <v>54</v>
      </c>
      <c r="M18" s="84">
        <v>343</v>
      </c>
      <c r="N18" s="84">
        <v>0</v>
      </c>
      <c r="O18" s="84">
        <v>0</v>
      </c>
      <c r="P18" s="84">
        <v>3.2</v>
      </c>
      <c r="Q18" s="84">
        <v>24.1</v>
      </c>
      <c r="R18" s="85" t="s">
        <v>38</v>
      </c>
    </row>
    <row r="19" spans="1:18" x14ac:dyDescent="0.25">
      <c r="A19" s="82">
        <v>13</v>
      </c>
      <c r="B19" s="84">
        <v>6.2</v>
      </c>
      <c r="C19" s="84">
        <v>9.9</v>
      </c>
      <c r="D19" s="90">
        <v>0.58333333333333337</v>
      </c>
      <c r="E19" s="84">
        <v>2.4</v>
      </c>
      <c r="F19" s="90">
        <v>0.99930555555555556</v>
      </c>
      <c r="G19" s="84">
        <v>86</v>
      </c>
      <c r="H19" s="84">
        <v>95</v>
      </c>
      <c r="I19" s="84">
        <v>77</v>
      </c>
      <c r="J19" s="84">
        <v>1021.7</v>
      </c>
      <c r="K19" s="84">
        <v>1020.2</v>
      </c>
      <c r="L19" s="84">
        <v>32</v>
      </c>
      <c r="M19" s="84">
        <v>239</v>
      </c>
      <c r="N19" s="84">
        <v>0</v>
      </c>
      <c r="O19" s="84">
        <v>0</v>
      </c>
      <c r="P19" s="84">
        <v>2.8</v>
      </c>
      <c r="Q19" s="84">
        <v>16.100000000000001</v>
      </c>
      <c r="R19" s="85" t="s">
        <v>35</v>
      </c>
    </row>
    <row r="20" spans="1:18" x14ac:dyDescent="0.25">
      <c r="A20" s="82">
        <v>14</v>
      </c>
      <c r="B20" s="84">
        <v>4</v>
      </c>
      <c r="C20" s="84">
        <v>9.6999999999999993</v>
      </c>
      <c r="D20" s="90">
        <v>0.5625</v>
      </c>
      <c r="E20" s="84">
        <v>0.3</v>
      </c>
      <c r="F20" s="90">
        <v>0.27083333333333331</v>
      </c>
      <c r="G20" s="84">
        <v>89</v>
      </c>
      <c r="H20" s="84">
        <v>96</v>
      </c>
      <c r="I20" s="84">
        <v>76</v>
      </c>
      <c r="J20" s="84">
        <v>1023.2</v>
      </c>
      <c r="K20" s="84">
        <v>1019.5</v>
      </c>
      <c r="L20" s="84">
        <v>51</v>
      </c>
      <c r="M20" s="84">
        <v>436</v>
      </c>
      <c r="N20" s="84">
        <v>0</v>
      </c>
      <c r="O20" s="84">
        <v>0</v>
      </c>
      <c r="P20" s="84">
        <v>0.7</v>
      </c>
      <c r="Q20" s="84">
        <v>16.100000000000001</v>
      </c>
      <c r="R20" s="85" t="s">
        <v>36</v>
      </c>
    </row>
    <row r="21" spans="1:18" x14ac:dyDescent="0.25">
      <c r="A21" s="82">
        <v>15</v>
      </c>
      <c r="B21" s="84">
        <v>4.0999999999999996</v>
      </c>
      <c r="C21" s="84">
        <v>6.3</v>
      </c>
      <c r="D21" s="90">
        <v>0.58333333333333337</v>
      </c>
      <c r="E21" s="84">
        <v>1.8</v>
      </c>
      <c r="F21" s="90">
        <v>0.16666666666666666</v>
      </c>
      <c r="G21" s="84">
        <v>90</v>
      </c>
      <c r="H21" s="84">
        <v>96</v>
      </c>
      <c r="I21" s="84">
        <v>84</v>
      </c>
      <c r="J21" s="84">
        <v>1024</v>
      </c>
      <c r="K21" s="84">
        <v>1016.9</v>
      </c>
      <c r="L21" s="84">
        <v>36</v>
      </c>
      <c r="M21" s="84">
        <v>339</v>
      </c>
      <c r="N21" s="84">
        <v>0</v>
      </c>
      <c r="O21" s="84">
        <v>0</v>
      </c>
      <c r="P21" s="84">
        <v>1.8</v>
      </c>
      <c r="Q21" s="84">
        <v>17.7</v>
      </c>
      <c r="R21" s="85" t="s">
        <v>38</v>
      </c>
    </row>
    <row r="22" spans="1:18" x14ac:dyDescent="0.25">
      <c r="A22" s="82">
        <v>16</v>
      </c>
      <c r="B22" s="84">
        <v>4.4000000000000004</v>
      </c>
      <c r="C22" s="84">
        <v>6.6</v>
      </c>
      <c r="D22" s="90">
        <v>0.58333333333333337</v>
      </c>
      <c r="E22" s="84">
        <v>1.4</v>
      </c>
      <c r="F22" s="90">
        <v>0.97916666666666663</v>
      </c>
      <c r="G22" s="84">
        <v>92</v>
      </c>
      <c r="H22" s="84">
        <v>95</v>
      </c>
      <c r="I22" s="84">
        <v>87</v>
      </c>
      <c r="J22" s="84">
        <v>1016.1</v>
      </c>
      <c r="K22" s="84">
        <v>1001.9</v>
      </c>
      <c r="L22" s="84">
        <v>32</v>
      </c>
      <c r="M22" s="84">
        <v>323</v>
      </c>
      <c r="N22" s="84">
        <v>0</v>
      </c>
      <c r="O22" s="84">
        <v>0.6</v>
      </c>
      <c r="P22" s="84">
        <v>2.8</v>
      </c>
      <c r="Q22" s="84">
        <v>17.7</v>
      </c>
      <c r="R22" s="85" t="s">
        <v>37</v>
      </c>
    </row>
    <row r="23" spans="1:18" x14ac:dyDescent="0.25">
      <c r="A23" s="82">
        <v>17</v>
      </c>
      <c r="B23" s="84">
        <v>5.6</v>
      </c>
      <c r="C23" s="84">
        <v>12.3</v>
      </c>
      <c r="D23" s="90">
        <v>0.64583333333333337</v>
      </c>
      <c r="E23" s="84">
        <v>2.2000000000000002</v>
      </c>
      <c r="F23" s="90">
        <v>2.0833333333333332E-2</v>
      </c>
      <c r="G23" s="84">
        <v>77</v>
      </c>
      <c r="H23" s="84">
        <v>96</v>
      </c>
      <c r="I23" s="84">
        <v>47</v>
      </c>
      <c r="J23" s="84">
        <v>1013.5</v>
      </c>
      <c r="K23" s="84">
        <v>997.6</v>
      </c>
      <c r="L23" s="84">
        <v>61</v>
      </c>
      <c r="M23" s="84">
        <v>374</v>
      </c>
      <c r="N23" s="84">
        <v>0</v>
      </c>
      <c r="O23" s="84">
        <v>0</v>
      </c>
      <c r="P23" s="84">
        <v>13.5</v>
      </c>
      <c r="Q23" s="84">
        <v>59.5</v>
      </c>
      <c r="R23" s="85" t="s">
        <v>39</v>
      </c>
    </row>
    <row r="24" spans="1:18" x14ac:dyDescent="0.25">
      <c r="A24" s="82">
        <v>18</v>
      </c>
      <c r="B24" s="84">
        <v>5.4</v>
      </c>
      <c r="C24" s="84">
        <v>12.1</v>
      </c>
      <c r="D24" s="90">
        <v>0.60416666666666663</v>
      </c>
      <c r="E24" s="84">
        <v>0.1</v>
      </c>
      <c r="F24" s="90">
        <v>0.29166666666666669</v>
      </c>
      <c r="G24" s="84">
        <v>61</v>
      </c>
      <c r="H24" s="84">
        <v>81</v>
      </c>
      <c r="I24" s="84">
        <v>41</v>
      </c>
      <c r="J24" s="84">
        <v>1015.2</v>
      </c>
      <c r="K24" s="84">
        <v>1009.4</v>
      </c>
      <c r="L24" s="84">
        <v>73</v>
      </c>
      <c r="M24" s="84">
        <v>378</v>
      </c>
      <c r="N24" s="84">
        <v>0</v>
      </c>
      <c r="O24" s="84">
        <v>0</v>
      </c>
      <c r="P24" s="84">
        <v>3.9</v>
      </c>
      <c r="Q24" s="84">
        <v>33.799999999999997</v>
      </c>
      <c r="R24" s="85" t="s">
        <v>35</v>
      </c>
    </row>
    <row r="25" spans="1:18" x14ac:dyDescent="0.25">
      <c r="A25" s="82">
        <v>19</v>
      </c>
      <c r="B25" s="84">
        <v>3.8</v>
      </c>
      <c r="C25" s="84">
        <v>10.199999999999999</v>
      </c>
      <c r="D25" s="90">
        <v>0.625</v>
      </c>
      <c r="E25" s="84">
        <v>-0.3</v>
      </c>
      <c r="F25" s="90">
        <v>0.33333333333333331</v>
      </c>
      <c r="G25" s="84">
        <v>79</v>
      </c>
      <c r="H25" s="84">
        <v>91</v>
      </c>
      <c r="I25" s="84">
        <v>61</v>
      </c>
      <c r="J25" s="84">
        <v>1011.2</v>
      </c>
      <c r="K25" s="84">
        <v>1007</v>
      </c>
      <c r="L25" s="84">
        <v>68</v>
      </c>
      <c r="M25" s="84">
        <v>366</v>
      </c>
      <c r="N25" s="84">
        <v>0</v>
      </c>
      <c r="O25" s="84">
        <v>0</v>
      </c>
      <c r="P25" s="84">
        <v>1.2</v>
      </c>
      <c r="Q25" s="84">
        <v>16.100000000000001</v>
      </c>
      <c r="R25" s="85" t="s">
        <v>7</v>
      </c>
    </row>
    <row r="26" spans="1:18" x14ac:dyDescent="0.25">
      <c r="A26" s="78">
        <v>20</v>
      </c>
      <c r="B26" s="80">
        <v>3.2</v>
      </c>
      <c r="C26" s="80">
        <v>8.3000000000000007</v>
      </c>
      <c r="D26" s="91">
        <v>0.64583333333333337</v>
      </c>
      <c r="E26" s="80">
        <v>-0.7</v>
      </c>
      <c r="F26" s="91">
        <v>0.35416666666666669</v>
      </c>
      <c r="G26" s="80">
        <v>87</v>
      </c>
      <c r="H26" s="80">
        <v>94</v>
      </c>
      <c r="I26" s="80">
        <v>75</v>
      </c>
      <c r="J26" s="80">
        <v>1013.5</v>
      </c>
      <c r="K26" s="80">
        <v>1003.3</v>
      </c>
      <c r="L26" s="80">
        <v>65</v>
      </c>
      <c r="M26" s="80">
        <v>346</v>
      </c>
      <c r="N26" s="80">
        <v>0</v>
      </c>
      <c r="O26" s="80">
        <v>0</v>
      </c>
      <c r="P26" s="80">
        <v>1.2</v>
      </c>
      <c r="Q26" s="80">
        <v>14.5</v>
      </c>
      <c r="R26" s="81" t="s">
        <v>6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5.1100000000000003</v>
      </c>
      <c r="C28" s="26">
        <f>AVERAGE(C17:C26)</f>
        <v>9.629999999999999</v>
      </c>
      <c r="D28" s="26"/>
      <c r="E28" s="26">
        <f>AVERAGE(E17:E26)</f>
        <v>1.6900000000000002</v>
      </c>
      <c r="F28" s="26"/>
      <c r="G28" s="45">
        <f t="shared" ref="G28:M28" si="1">AVERAGE(G17:G26)</f>
        <v>83.7</v>
      </c>
      <c r="H28" s="45">
        <f t="shared" si="1"/>
        <v>93.3</v>
      </c>
      <c r="I28" s="45">
        <f t="shared" si="1"/>
        <v>70.5</v>
      </c>
      <c r="J28" s="26">
        <f t="shared" si="1"/>
        <v>1017.45</v>
      </c>
      <c r="K28" s="26">
        <f t="shared" si="1"/>
        <v>1010.15</v>
      </c>
      <c r="L28" s="26">
        <f t="shared" si="1"/>
        <v>49.2</v>
      </c>
      <c r="M28" s="26">
        <f t="shared" si="1"/>
        <v>333.4</v>
      </c>
      <c r="N28" s="26"/>
      <c r="O28" s="26">
        <f>SUM(O17:O26)</f>
        <v>1</v>
      </c>
      <c r="P28" s="26">
        <f>AVERAGE(P17:P26)</f>
        <v>3.3900000000000006</v>
      </c>
      <c r="Q28" s="26">
        <f>AVERAGE(Q17:Q26)</f>
        <v>23.33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4.7</v>
      </c>
      <c r="C30" s="71">
        <v>10.6</v>
      </c>
      <c r="D30" s="89">
        <v>0.625</v>
      </c>
      <c r="E30" s="71">
        <v>1</v>
      </c>
      <c r="F30" s="89">
        <v>0.99930555555555556</v>
      </c>
      <c r="G30" s="71">
        <v>86</v>
      </c>
      <c r="H30" s="71">
        <v>96</v>
      </c>
      <c r="I30" s="71">
        <v>68</v>
      </c>
      <c r="J30" s="71">
        <v>1014.5</v>
      </c>
      <c r="K30" s="71">
        <v>1001.5</v>
      </c>
      <c r="L30" s="71">
        <v>77</v>
      </c>
      <c r="M30" s="71">
        <v>380</v>
      </c>
      <c r="N30" s="71">
        <v>0</v>
      </c>
      <c r="O30" s="71">
        <v>0</v>
      </c>
      <c r="P30" s="71">
        <v>5.3</v>
      </c>
      <c r="Q30" s="71">
        <v>37</v>
      </c>
      <c r="R30" s="72" t="s">
        <v>6</v>
      </c>
    </row>
    <row r="31" spans="1:18" x14ac:dyDescent="0.25">
      <c r="A31" s="82">
        <v>22</v>
      </c>
      <c r="B31" s="84">
        <v>4.5999999999999996</v>
      </c>
      <c r="C31" s="84">
        <v>11.1</v>
      </c>
      <c r="D31" s="90">
        <v>0.60416666666666663</v>
      </c>
      <c r="E31" s="84">
        <v>0.4</v>
      </c>
      <c r="F31" s="90">
        <v>0.10416666666666667</v>
      </c>
      <c r="G31" s="84">
        <v>81</v>
      </c>
      <c r="H31" s="84">
        <v>93</v>
      </c>
      <c r="I31" s="84">
        <v>66</v>
      </c>
      <c r="J31" s="84">
        <v>1015.5</v>
      </c>
      <c r="K31" s="84">
        <v>1012.1</v>
      </c>
      <c r="L31" s="84">
        <v>71</v>
      </c>
      <c r="M31" s="84">
        <v>378</v>
      </c>
      <c r="N31" s="84">
        <v>0</v>
      </c>
      <c r="O31" s="84">
        <v>0</v>
      </c>
      <c r="P31" s="84">
        <v>2</v>
      </c>
      <c r="Q31" s="84">
        <v>16.100000000000001</v>
      </c>
      <c r="R31" s="85" t="s">
        <v>6</v>
      </c>
    </row>
    <row r="32" spans="1:18" x14ac:dyDescent="0.25">
      <c r="A32" s="82">
        <v>23</v>
      </c>
      <c r="B32" s="84">
        <v>4.4000000000000004</v>
      </c>
      <c r="C32" s="84">
        <v>10.9</v>
      </c>
      <c r="D32" s="90">
        <v>0.60416666666666663</v>
      </c>
      <c r="E32" s="84">
        <v>-0.5</v>
      </c>
      <c r="F32" s="90">
        <v>0.3125</v>
      </c>
      <c r="G32" s="84">
        <v>84</v>
      </c>
      <c r="H32" s="84">
        <v>93</v>
      </c>
      <c r="I32" s="84">
        <v>71</v>
      </c>
      <c r="J32" s="84">
        <v>1029.0999999999999</v>
      </c>
      <c r="K32" s="84">
        <v>1014.6</v>
      </c>
      <c r="L32" s="84">
        <v>75</v>
      </c>
      <c r="M32" s="84">
        <v>373</v>
      </c>
      <c r="N32" s="84">
        <v>0</v>
      </c>
      <c r="O32" s="84">
        <v>0</v>
      </c>
      <c r="P32" s="84">
        <v>2</v>
      </c>
      <c r="Q32" s="84">
        <v>16.100000000000001</v>
      </c>
      <c r="R32" s="85" t="s">
        <v>39</v>
      </c>
    </row>
    <row r="33" spans="1:27" x14ac:dyDescent="0.25">
      <c r="A33" s="82">
        <v>24</v>
      </c>
      <c r="B33" s="84">
        <v>5</v>
      </c>
      <c r="C33" s="84">
        <v>11.1</v>
      </c>
      <c r="D33" s="90">
        <v>0.625</v>
      </c>
      <c r="E33" s="84">
        <v>1.1000000000000001</v>
      </c>
      <c r="F33" s="90">
        <v>0.33333333333333331</v>
      </c>
      <c r="G33" s="84">
        <v>85</v>
      </c>
      <c r="H33" s="84">
        <v>93</v>
      </c>
      <c r="I33" s="84">
        <v>69</v>
      </c>
      <c r="J33" s="84">
        <v>1031.5999999999999</v>
      </c>
      <c r="K33" s="84">
        <v>1028.8</v>
      </c>
      <c r="L33" s="84">
        <v>57</v>
      </c>
      <c r="M33" s="84">
        <v>381</v>
      </c>
      <c r="N33" s="84">
        <v>0</v>
      </c>
      <c r="O33" s="84">
        <v>0</v>
      </c>
      <c r="P33" s="84">
        <v>2.1</v>
      </c>
      <c r="Q33" s="84">
        <v>16.100000000000001</v>
      </c>
      <c r="R33" s="85" t="s">
        <v>38</v>
      </c>
    </row>
    <row r="34" spans="1:27" ht="15" customHeight="1" x14ac:dyDescent="0.25">
      <c r="A34" s="82">
        <v>25</v>
      </c>
      <c r="B34" s="84">
        <v>5.0999999999999996</v>
      </c>
      <c r="C34" s="84">
        <v>10.3</v>
      </c>
      <c r="D34" s="90">
        <v>0.64583333333333337</v>
      </c>
      <c r="E34" s="84">
        <v>0.4</v>
      </c>
      <c r="F34" s="90">
        <v>0.27083333333333331</v>
      </c>
      <c r="G34" s="84">
        <v>88</v>
      </c>
      <c r="H34" s="84">
        <v>95</v>
      </c>
      <c r="I34" s="84">
        <v>76</v>
      </c>
      <c r="J34" s="84">
        <v>1028.5999999999999</v>
      </c>
      <c r="K34" s="84">
        <v>1022.6</v>
      </c>
      <c r="L34" s="84">
        <v>56</v>
      </c>
      <c r="M34" s="84">
        <v>448</v>
      </c>
      <c r="N34" s="84">
        <v>0</v>
      </c>
      <c r="O34" s="84">
        <v>0.2</v>
      </c>
      <c r="P34" s="84">
        <v>1.3</v>
      </c>
      <c r="Q34" s="84">
        <v>11.3</v>
      </c>
      <c r="R34" s="85" t="s">
        <v>38</v>
      </c>
    </row>
    <row r="35" spans="1:27" ht="15" customHeight="1" x14ac:dyDescent="0.25">
      <c r="A35" s="82">
        <v>26</v>
      </c>
      <c r="B35" s="84">
        <v>7.2</v>
      </c>
      <c r="C35" s="84">
        <v>10.3</v>
      </c>
      <c r="D35" s="90">
        <v>0.66666666666666663</v>
      </c>
      <c r="E35" s="84">
        <v>5.2</v>
      </c>
      <c r="F35" s="90">
        <v>0.29166666666666669</v>
      </c>
      <c r="G35" s="84">
        <v>90</v>
      </c>
      <c r="H35" s="84">
        <v>96</v>
      </c>
      <c r="I35" s="84">
        <v>83</v>
      </c>
      <c r="J35" s="84">
        <v>1024.3</v>
      </c>
      <c r="K35" s="84">
        <v>1021</v>
      </c>
      <c r="L35" s="84">
        <v>37</v>
      </c>
      <c r="M35" s="84">
        <v>251</v>
      </c>
      <c r="N35" s="84">
        <v>0</v>
      </c>
      <c r="O35" s="84">
        <v>0</v>
      </c>
      <c r="P35" s="84">
        <v>1.7</v>
      </c>
      <c r="Q35" s="84">
        <v>14.5</v>
      </c>
      <c r="R35" s="85" t="s">
        <v>6</v>
      </c>
    </row>
    <row r="36" spans="1:27" ht="15" customHeight="1" x14ac:dyDescent="0.25">
      <c r="A36" s="82">
        <v>27</v>
      </c>
      <c r="B36" s="84">
        <v>7.6</v>
      </c>
      <c r="C36" s="84">
        <v>10.7</v>
      </c>
      <c r="D36" s="90">
        <v>0.5625</v>
      </c>
      <c r="E36" s="84">
        <v>4</v>
      </c>
      <c r="F36" s="90">
        <v>0.99930555555555556</v>
      </c>
      <c r="G36" s="84">
        <v>90</v>
      </c>
      <c r="H36" s="84">
        <v>95</v>
      </c>
      <c r="I36" s="84">
        <v>83</v>
      </c>
      <c r="J36" s="84">
        <v>1033.4000000000001</v>
      </c>
      <c r="K36" s="84">
        <v>1024.0999999999999</v>
      </c>
      <c r="L36" s="84">
        <v>25</v>
      </c>
      <c r="M36" s="84">
        <v>176</v>
      </c>
      <c r="N36" s="84">
        <v>0</v>
      </c>
      <c r="O36" s="84">
        <v>0</v>
      </c>
      <c r="P36" s="84">
        <v>2.8</v>
      </c>
      <c r="Q36" s="84">
        <v>17.7</v>
      </c>
      <c r="R36" s="85" t="s">
        <v>38</v>
      </c>
      <c r="X36" s="99" t="s">
        <v>44</v>
      </c>
      <c r="Y36" s="100"/>
      <c r="Z36" s="101"/>
      <c r="AA36" s="49">
        <v>5</v>
      </c>
    </row>
    <row r="37" spans="1:27" x14ac:dyDescent="0.25">
      <c r="A37" s="82">
        <v>28</v>
      </c>
      <c r="B37" s="84">
        <v>6.7</v>
      </c>
      <c r="C37" s="84">
        <v>11.5</v>
      </c>
      <c r="D37" s="90">
        <v>0.625</v>
      </c>
      <c r="E37" s="84">
        <v>3</v>
      </c>
      <c r="F37" s="90">
        <v>0.99930555555555556</v>
      </c>
      <c r="G37" s="84">
        <v>91</v>
      </c>
      <c r="H37" s="84">
        <v>96</v>
      </c>
      <c r="I37" s="84">
        <v>80</v>
      </c>
      <c r="J37" s="84">
        <v>1035</v>
      </c>
      <c r="K37" s="84">
        <v>1032.7</v>
      </c>
      <c r="L37" s="84">
        <v>38</v>
      </c>
      <c r="M37" s="84">
        <v>341</v>
      </c>
      <c r="N37" s="84">
        <v>0</v>
      </c>
      <c r="O37" s="84">
        <v>0</v>
      </c>
      <c r="P37" s="84">
        <v>2.1</v>
      </c>
      <c r="Q37" s="84">
        <v>19.2</v>
      </c>
      <c r="R37" s="85" t="s">
        <v>6</v>
      </c>
      <c r="X37" s="99" t="s">
        <v>45</v>
      </c>
      <c r="Y37" s="100"/>
      <c r="Z37" s="101"/>
      <c r="AA37" s="49">
        <v>30</v>
      </c>
    </row>
    <row r="38" spans="1:27" x14ac:dyDescent="0.25">
      <c r="A38" s="82">
        <v>29</v>
      </c>
      <c r="B38" s="84">
        <v>3.2</v>
      </c>
      <c r="C38" s="84">
        <v>5</v>
      </c>
      <c r="D38" s="90">
        <v>0.64583333333333337</v>
      </c>
      <c r="E38" s="84">
        <v>0.7</v>
      </c>
      <c r="F38" s="90">
        <v>0.25</v>
      </c>
      <c r="G38" s="84">
        <v>96</v>
      </c>
      <c r="H38" s="84">
        <v>97</v>
      </c>
      <c r="I38" s="84">
        <v>95</v>
      </c>
      <c r="J38" s="84">
        <v>1033</v>
      </c>
      <c r="K38" s="84">
        <v>1028.5999999999999</v>
      </c>
      <c r="L38" s="84">
        <v>28</v>
      </c>
      <c r="M38" s="84">
        <v>141</v>
      </c>
      <c r="N38" s="84">
        <v>0</v>
      </c>
      <c r="O38" s="84">
        <v>0.4</v>
      </c>
      <c r="P38" s="84">
        <v>1.1000000000000001</v>
      </c>
      <c r="Q38" s="84">
        <v>12.9</v>
      </c>
      <c r="R38" s="85" t="s">
        <v>40</v>
      </c>
      <c r="X38" s="102" t="s">
        <v>10</v>
      </c>
      <c r="Y38" s="102"/>
      <c r="Z38" s="102"/>
      <c r="AA38" s="49">
        <v>10</v>
      </c>
    </row>
    <row r="39" spans="1:27" x14ac:dyDescent="0.25">
      <c r="A39" s="82">
        <v>30</v>
      </c>
      <c r="B39" s="84">
        <v>4.5999999999999996</v>
      </c>
      <c r="C39" s="84">
        <v>6.1</v>
      </c>
      <c r="D39" s="90">
        <v>0.8125</v>
      </c>
      <c r="E39" s="84">
        <v>3.2</v>
      </c>
      <c r="F39" s="90">
        <v>0.33333333333333331</v>
      </c>
      <c r="G39" s="84">
        <v>96</v>
      </c>
      <c r="H39" s="84">
        <v>98</v>
      </c>
      <c r="I39" s="84">
        <v>96</v>
      </c>
      <c r="J39" s="84">
        <v>1029</v>
      </c>
      <c r="K39" s="84">
        <v>1026.9000000000001</v>
      </c>
      <c r="L39" s="84">
        <v>21</v>
      </c>
      <c r="M39" s="84">
        <v>120</v>
      </c>
      <c r="N39" s="84">
        <v>0</v>
      </c>
      <c r="O39" s="84">
        <v>0</v>
      </c>
      <c r="P39" s="84">
        <v>1.7</v>
      </c>
      <c r="Q39" s="84">
        <v>11.3</v>
      </c>
      <c r="R39" s="85" t="s">
        <v>36</v>
      </c>
      <c r="X39" s="6" t="s">
        <v>11</v>
      </c>
      <c r="Y39" s="29">
        <v>4.2</v>
      </c>
      <c r="Z39" s="49" t="s">
        <v>12</v>
      </c>
      <c r="AA39" s="7">
        <v>43109</v>
      </c>
    </row>
    <row r="40" spans="1:27" x14ac:dyDescent="0.25">
      <c r="A40" s="78">
        <v>31</v>
      </c>
      <c r="B40" s="80">
        <v>6.4</v>
      </c>
      <c r="C40" s="80">
        <v>8.9</v>
      </c>
      <c r="D40" s="91">
        <v>0.60416666666666663</v>
      </c>
      <c r="E40" s="80">
        <v>4.5999999999999996</v>
      </c>
      <c r="F40" s="91">
        <v>0.33333333333333331</v>
      </c>
      <c r="G40" s="80">
        <v>94</v>
      </c>
      <c r="H40" s="80">
        <v>97</v>
      </c>
      <c r="I40" s="80">
        <v>88</v>
      </c>
      <c r="J40" s="80">
        <v>1026.9000000000001</v>
      </c>
      <c r="K40" s="80">
        <v>1014.6</v>
      </c>
      <c r="L40" s="80">
        <v>30</v>
      </c>
      <c r="M40" s="80">
        <v>220</v>
      </c>
      <c r="N40" s="80">
        <v>0</v>
      </c>
      <c r="O40" s="80">
        <v>0.6</v>
      </c>
      <c r="P40" s="80">
        <v>0.7</v>
      </c>
      <c r="Q40" s="80">
        <v>11.3</v>
      </c>
      <c r="R40" s="81" t="s">
        <v>7</v>
      </c>
    </row>
    <row r="41" spans="1:27" x14ac:dyDescent="0.25">
      <c r="A41" s="86"/>
      <c r="B41" s="4"/>
      <c r="C41" s="4"/>
      <c r="D41" s="87"/>
      <c r="E41" s="4"/>
      <c r="F41" s="87"/>
      <c r="G41" s="4"/>
      <c r="H41" s="4"/>
      <c r="I41" s="4"/>
      <c r="J41" s="87"/>
      <c r="K41" s="4"/>
      <c r="L41" s="4"/>
      <c r="M41" s="4"/>
      <c r="N41" s="4"/>
      <c r="O41" s="4"/>
      <c r="P41" s="4"/>
      <c r="Q41" s="4"/>
      <c r="R41" s="88"/>
    </row>
    <row r="42" spans="1:27" x14ac:dyDescent="0.25">
      <c r="A42" s="1"/>
      <c r="B42" s="26">
        <f>AVERAGE(B30:B40)</f>
        <v>5.4090909090909101</v>
      </c>
      <c r="C42" s="26">
        <f>AVERAGE(C30:C40)</f>
        <v>9.6818181818181817</v>
      </c>
      <c r="D42" s="26"/>
      <c r="E42" s="26">
        <f>AVERAGE(E30:E40)</f>
        <v>2.1</v>
      </c>
      <c r="F42" s="27"/>
      <c r="G42" s="45">
        <f t="shared" ref="G42:M42" si="2">AVERAGE(G30:G40)</f>
        <v>89.181818181818187</v>
      </c>
      <c r="H42" s="45">
        <f t="shared" si="2"/>
        <v>95.36363636363636</v>
      </c>
      <c r="I42" s="45">
        <f t="shared" si="2"/>
        <v>79.545454545454547</v>
      </c>
      <c r="J42" s="26">
        <f t="shared" si="2"/>
        <v>1027.3545454545454</v>
      </c>
      <c r="K42" s="26">
        <f t="shared" si="2"/>
        <v>1020.6818181818181</v>
      </c>
      <c r="L42" s="26">
        <f t="shared" si="2"/>
        <v>46.81818181818182</v>
      </c>
      <c r="M42" s="26">
        <f t="shared" si="2"/>
        <v>291.72727272727275</v>
      </c>
      <c r="N42" s="46"/>
      <c r="O42" s="26">
        <f>SUM(O30:O40)</f>
        <v>1.2000000000000002</v>
      </c>
      <c r="P42" s="26">
        <f>AVERAGE(P30:P40)</f>
        <v>2.0727272727272728</v>
      </c>
      <c r="Q42" s="26">
        <f>AVERAGE(Q30:Q40)</f>
        <v>16.681818181818183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5.7483870967741924</v>
      </c>
      <c r="C44" s="5">
        <f>AVERAGE(C4:C13,C17:C26,C30:C40)</f>
        <v>9.7903225806451619</v>
      </c>
      <c r="D44" s="3"/>
      <c r="E44" s="5">
        <f>AVERAGE(E4:E13,E17:E26,E30:E40)</f>
        <v>2.5419354838709673</v>
      </c>
      <c r="F44" s="3"/>
      <c r="G44" s="47">
        <f t="shared" ref="G44:M44" si="3">AVERAGE(G4:G13,G17:G26,G30:G40)</f>
        <v>88.290322580645167</v>
      </c>
      <c r="H44" s="47">
        <f t="shared" si="3"/>
        <v>95.064516129032256</v>
      </c>
      <c r="I44" s="47">
        <f t="shared" si="3"/>
        <v>78</v>
      </c>
      <c r="J44" s="5">
        <f t="shared" si="3"/>
        <v>1020.583870967742</v>
      </c>
      <c r="K44" s="5">
        <f t="shared" si="3"/>
        <v>1013.8193548387095</v>
      </c>
      <c r="L44" s="5">
        <f t="shared" si="3"/>
        <v>42.225806451612904</v>
      </c>
      <c r="M44" s="5">
        <f t="shared" si="3"/>
        <v>299.64516129032256</v>
      </c>
      <c r="N44" s="42"/>
      <c r="O44" s="5">
        <f>SUM(O4:O13,O17:O26,O30:O40)</f>
        <v>10.199999999999999</v>
      </c>
      <c r="P44" s="5">
        <f>AVERAGE(P4:P13,P17:P26,P30:P40)</f>
        <v>3.1161290322580641</v>
      </c>
      <c r="Q44" s="5">
        <f>AVERAGE(Q4:Q13,Q17:Q26,Q30:Q40)</f>
        <v>21.383870967741938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A6" workbookViewId="0">
      <selection activeCell="U39" sqref="U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/>
    <row r="2" spans="1:18" x14ac:dyDescent="0.25">
      <c r="A2" s="103" t="s">
        <v>3</v>
      </c>
      <c r="B2" s="103" t="s">
        <v>8</v>
      </c>
      <c r="C2" s="103" t="s">
        <v>21</v>
      </c>
      <c r="D2" s="103" t="s">
        <v>4</v>
      </c>
      <c r="E2" s="103" t="s">
        <v>22</v>
      </c>
      <c r="F2" s="103" t="s">
        <v>4</v>
      </c>
      <c r="G2" s="103" t="s">
        <v>23</v>
      </c>
      <c r="H2" s="103" t="s">
        <v>24</v>
      </c>
      <c r="I2" s="103" t="s">
        <v>25</v>
      </c>
      <c r="J2" s="103" t="s">
        <v>26</v>
      </c>
      <c r="K2" s="103" t="s">
        <v>27</v>
      </c>
      <c r="L2" s="103" t="s">
        <v>28</v>
      </c>
      <c r="M2" s="103" t="s">
        <v>29</v>
      </c>
      <c r="N2" s="103" t="s">
        <v>30</v>
      </c>
      <c r="O2" s="103" t="s">
        <v>5</v>
      </c>
      <c r="P2" s="103" t="s">
        <v>31</v>
      </c>
      <c r="Q2" s="103" t="s">
        <v>32</v>
      </c>
      <c r="R2" s="103" t="s">
        <v>33</v>
      </c>
    </row>
    <row r="3" spans="1:18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x14ac:dyDescent="0.25">
      <c r="A4" s="48"/>
      <c r="B4" s="44"/>
      <c r="C4" s="44"/>
      <c r="D4" s="44"/>
      <c r="E4" s="44"/>
      <c r="F4" s="44"/>
      <c r="G4" s="44"/>
      <c r="H4" s="44"/>
      <c r="I4" s="44"/>
      <c r="J4" s="44"/>
      <c r="K4" s="44"/>
      <c r="L4" s="32"/>
      <c r="M4" s="32"/>
      <c r="N4" s="32"/>
      <c r="O4" s="32"/>
      <c r="P4" s="32"/>
      <c r="Q4" s="32"/>
      <c r="R4" s="34"/>
    </row>
    <row r="5" spans="1:18" x14ac:dyDescent="0.25">
      <c r="A5" s="48">
        <v>1</v>
      </c>
      <c r="B5" s="44">
        <v>13.7</v>
      </c>
      <c r="C5" s="44">
        <v>16.7</v>
      </c>
      <c r="D5" s="55">
        <v>0.58333333333333337</v>
      </c>
      <c r="E5" s="44">
        <v>12</v>
      </c>
      <c r="F5" s="94">
        <v>0.3125</v>
      </c>
      <c r="G5" s="44">
        <v>84</v>
      </c>
      <c r="H5" s="44">
        <v>93</v>
      </c>
      <c r="I5" s="44">
        <v>73</v>
      </c>
      <c r="J5" s="44">
        <v>1012.2</v>
      </c>
      <c r="K5" s="44">
        <v>1005.4</v>
      </c>
      <c r="L5" s="44">
        <v>27</v>
      </c>
      <c r="M5" s="44">
        <v>153</v>
      </c>
      <c r="N5" s="44">
        <v>67.3</v>
      </c>
      <c r="O5" s="44">
        <v>15.6</v>
      </c>
      <c r="P5" s="44">
        <v>6.2</v>
      </c>
      <c r="Q5" s="44">
        <v>37</v>
      </c>
      <c r="R5" s="56" t="s">
        <v>39</v>
      </c>
    </row>
    <row r="6" spans="1:18" x14ac:dyDescent="0.25">
      <c r="A6" s="57">
        <v>2</v>
      </c>
      <c r="B6" s="58">
        <v>14.9</v>
      </c>
      <c r="C6" s="58">
        <v>20.5</v>
      </c>
      <c r="D6" s="59">
        <v>0.58333333333333337</v>
      </c>
      <c r="E6" s="58">
        <v>10.9</v>
      </c>
      <c r="F6" s="93">
        <v>0.99930555555555556</v>
      </c>
      <c r="G6" s="58">
        <v>73</v>
      </c>
      <c r="H6" s="58">
        <v>89</v>
      </c>
      <c r="I6" s="58">
        <v>49</v>
      </c>
      <c r="J6" s="58">
        <v>1019.5</v>
      </c>
      <c r="K6" s="58">
        <v>1010.7</v>
      </c>
      <c r="L6" s="58">
        <v>134</v>
      </c>
      <c r="M6" s="58">
        <v>710</v>
      </c>
      <c r="N6" s="58">
        <v>0</v>
      </c>
      <c r="O6" s="58">
        <v>0.2</v>
      </c>
      <c r="P6" s="58">
        <v>6.6</v>
      </c>
      <c r="Q6" s="58">
        <v>35.4</v>
      </c>
      <c r="R6" s="60" t="s">
        <v>7</v>
      </c>
    </row>
    <row r="7" spans="1:18" x14ac:dyDescent="0.25">
      <c r="A7" s="57">
        <v>3</v>
      </c>
      <c r="B7" s="58">
        <v>14.2</v>
      </c>
      <c r="C7" s="58">
        <v>20.7</v>
      </c>
      <c r="D7" s="59">
        <v>0.64583333333333337</v>
      </c>
      <c r="E7" s="58">
        <v>9.1</v>
      </c>
      <c r="F7" s="93">
        <v>0.27083333333333331</v>
      </c>
      <c r="G7" s="58">
        <v>78</v>
      </c>
      <c r="H7" s="58">
        <v>94</v>
      </c>
      <c r="I7" s="58">
        <v>52</v>
      </c>
      <c r="J7" s="58">
        <v>1021.8</v>
      </c>
      <c r="K7" s="58">
        <v>1018.4</v>
      </c>
      <c r="L7" s="58">
        <v>144</v>
      </c>
      <c r="M7" s="58">
        <v>610</v>
      </c>
      <c r="N7" s="58">
        <v>0</v>
      </c>
      <c r="O7" s="58">
        <v>0</v>
      </c>
      <c r="P7" s="58">
        <v>0.2</v>
      </c>
      <c r="Q7" s="58">
        <v>12.9</v>
      </c>
      <c r="R7" s="60" t="s">
        <v>0</v>
      </c>
    </row>
    <row r="8" spans="1:18" x14ac:dyDescent="0.25">
      <c r="A8" s="57">
        <v>4</v>
      </c>
      <c r="B8" s="58">
        <v>15.8</v>
      </c>
      <c r="C8" s="58">
        <v>23.2</v>
      </c>
      <c r="D8" s="59">
        <v>0.625</v>
      </c>
      <c r="E8" s="58">
        <v>10</v>
      </c>
      <c r="F8" s="93">
        <v>0.33333333333333331</v>
      </c>
      <c r="G8" s="58">
        <v>77</v>
      </c>
      <c r="H8" s="58">
        <v>94</v>
      </c>
      <c r="I8" s="58">
        <v>54</v>
      </c>
      <c r="J8" s="58">
        <v>1024.8</v>
      </c>
      <c r="K8" s="58">
        <v>1021.7</v>
      </c>
      <c r="L8" s="58">
        <v>142</v>
      </c>
      <c r="M8" s="58">
        <v>606</v>
      </c>
      <c r="N8" s="58">
        <v>0</v>
      </c>
      <c r="O8" s="58">
        <v>0</v>
      </c>
      <c r="P8" s="58">
        <v>0.9</v>
      </c>
      <c r="Q8" s="58">
        <v>24.1</v>
      </c>
      <c r="R8" s="60" t="s">
        <v>35</v>
      </c>
    </row>
    <row r="9" spans="1:18" x14ac:dyDescent="0.25">
      <c r="A9" s="57">
        <v>5</v>
      </c>
      <c r="B9" s="58">
        <v>16.100000000000001</v>
      </c>
      <c r="C9" s="58">
        <v>22.2</v>
      </c>
      <c r="D9" s="59">
        <v>0.625</v>
      </c>
      <c r="E9" s="58">
        <v>10.6</v>
      </c>
      <c r="F9" s="93">
        <v>0.27083333333333331</v>
      </c>
      <c r="G9" s="58">
        <v>75</v>
      </c>
      <c r="H9" s="58">
        <v>91</v>
      </c>
      <c r="I9" s="58">
        <v>46</v>
      </c>
      <c r="J9" s="58">
        <v>1024</v>
      </c>
      <c r="K9" s="58">
        <v>1020.1</v>
      </c>
      <c r="L9" s="58">
        <v>125</v>
      </c>
      <c r="M9" s="58">
        <v>591</v>
      </c>
      <c r="N9" s="58">
        <v>0</v>
      </c>
      <c r="O9" s="58">
        <v>0.2</v>
      </c>
      <c r="P9" s="58">
        <v>1.1000000000000001</v>
      </c>
      <c r="Q9" s="58">
        <v>22.5</v>
      </c>
      <c r="R9" s="60" t="s">
        <v>37</v>
      </c>
    </row>
    <row r="10" spans="1:18" x14ac:dyDescent="0.25">
      <c r="A10" s="57">
        <v>6</v>
      </c>
      <c r="B10" s="58">
        <v>16.399999999999999</v>
      </c>
      <c r="C10" s="58">
        <v>18.7</v>
      </c>
      <c r="D10" s="59">
        <v>0.58333333333333337</v>
      </c>
      <c r="E10" s="58">
        <v>14.9</v>
      </c>
      <c r="F10" s="93">
        <v>0.9375</v>
      </c>
      <c r="G10" s="58">
        <v>88</v>
      </c>
      <c r="H10" s="58">
        <v>96</v>
      </c>
      <c r="I10" s="58">
        <v>74</v>
      </c>
      <c r="J10" s="58">
        <v>1020.4</v>
      </c>
      <c r="K10" s="58">
        <v>1012.4</v>
      </c>
      <c r="L10" s="58">
        <v>22</v>
      </c>
      <c r="M10" s="58">
        <v>146</v>
      </c>
      <c r="N10" s="58">
        <v>56.4</v>
      </c>
      <c r="O10" s="58">
        <v>43.2</v>
      </c>
      <c r="P10" s="58">
        <v>1.7</v>
      </c>
      <c r="Q10" s="58">
        <v>20.9</v>
      </c>
      <c r="R10" s="60" t="s">
        <v>36</v>
      </c>
    </row>
    <row r="11" spans="1:18" x14ac:dyDescent="0.25">
      <c r="A11" s="57">
        <v>7</v>
      </c>
      <c r="B11" s="58">
        <v>16.7</v>
      </c>
      <c r="C11" s="58">
        <v>21.7</v>
      </c>
      <c r="D11" s="59">
        <v>0.625</v>
      </c>
      <c r="E11" s="58">
        <v>14.5</v>
      </c>
      <c r="F11" s="93">
        <v>0.27083333333333331</v>
      </c>
      <c r="G11" s="58">
        <v>89</v>
      </c>
      <c r="H11" s="58">
        <v>97</v>
      </c>
      <c r="I11" s="58">
        <v>72</v>
      </c>
      <c r="J11" s="58">
        <v>1016.1</v>
      </c>
      <c r="K11" s="58">
        <v>1011.2</v>
      </c>
      <c r="L11" s="58">
        <v>108</v>
      </c>
      <c r="M11" s="58">
        <v>577</v>
      </c>
      <c r="N11" s="58">
        <v>1.8</v>
      </c>
      <c r="O11" s="58">
        <v>2.2000000000000002</v>
      </c>
      <c r="P11" s="58">
        <v>1.4</v>
      </c>
      <c r="Q11" s="58">
        <v>20.9</v>
      </c>
      <c r="R11" s="60" t="s">
        <v>0</v>
      </c>
    </row>
    <row r="12" spans="1:18" x14ac:dyDescent="0.25">
      <c r="A12" s="57">
        <v>8</v>
      </c>
      <c r="B12" s="58">
        <v>17.2</v>
      </c>
      <c r="C12" s="58">
        <v>22.7</v>
      </c>
      <c r="D12" s="59">
        <v>0.6875</v>
      </c>
      <c r="E12" s="58">
        <v>13.4</v>
      </c>
      <c r="F12" s="93">
        <v>0.29166666666666669</v>
      </c>
      <c r="G12" s="58">
        <v>88</v>
      </c>
      <c r="H12" s="58">
        <v>97</v>
      </c>
      <c r="I12" s="58">
        <v>68</v>
      </c>
      <c r="J12" s="58">
        <v>1019.2</v>
      </c>
      <c r="K12" s="58">
        <v>1016</v>
      </c>
      <c r="L12" s="58">
        <v>122</v>
      </c>
      <c r="M12" s="58">
        <v>633</v>
      </c>
      <c r="N12" s="58">
        <v>0</v>
      </c>
      <c r="O12" s="58">
        <v>0.2</v>
      </c>
      <c r="P12" s="58">
        <v>0</v>
      </c>
      <c r="Q12" s="58">
        <v>11.3</v>
      </c>
      <c r="R12" s="60" t="s">
        <v>13</v>
      </c>
    </row>
    <row r="13" spans="1:18" x14ac:dyDescent="0.25">
      <c r="A13" s="57">
        <v>9</v>
      </c>
      <c r="B13" s="58">
        <v>18.2</v>
      </c>
      <c r="C13" s="58">
        <v>24.2</v>
      </c>
      <c r="D13" s="59">
        <v>0.60416666666666663</v>
      </c>
      <c r="E13" s="58">
        <v>13.9</v>
      </c>
      <c r="F13" s="93">
        <v>0.3125</v>
      </c>
      <c r="G13" s="58">
        <v>83</v>
      </c>
      <c r="H13" s="58">
        <v>96</v>
      </c>
      <c r="I13" s="58">
        <v>60</v>
      </c>
      <c r="J13" s="58">
        <v>1021</v>
      </c>
      <c r="K13" s="58">
        <v>1019</v>
      </c>
      <c r="L13" s="58">
        <v>127</v>
      </c>
      <c r="M13" s="58">
        <v>568</v>
      </c>
      <c r="N13" s="58">
        <v>0</v>
      </c>
      <c r="O13" s="58">
        <v>0</v>
      </c>
      <c r="P13" s="58">
        <v>0.9</v>
      </c>
      <c r="Q13" s="58">
        <v>17.7</v>
      </c>
      <c r="R13" s="60" t="s">
        <v>37</v>
      </c>
    </row>
    <row r="14" spans="1:18" x14ac:dyDescent="0.25">
      <c r="A14" s="35">
        <v>10</v>
      </c>
      <c r="B14" s="41">
        <v>17.899999999999999</v>
      </c>
      <c r="C14" s="41">
        <v>24.3</v>
      </c>
      <c r="D14" s="61">
        <v>0.64583333333333337</v>
      </c>
      <c r="E14" s="41">
        <v>13.2</v>
      </c>
      <c r="F14" s="95">
        <v>0.3125</v>
      </c>
      <c r="G14" s="41">
        <v>84</v>
      </c>
      <c r="H14" s="41">
        <v>95</v>
      </c>
      <c r="I14" s="41">
        <v>65</v>
      </c>
      <c r="J14" s="41">
        <v>1021.2</v>
      </c>
      <c r="K14" s="41">
        <v>1018.8</v>
      </c>
      <c r="L14" s="41">
        <v>120</v>
      </c>
      <c r="M14" s="41">
        <v>531</v>
      </c>
      <c r="N14" s="41">
        <v>0</v>
      </c>
      <c r="O14" s="41">
        <v>0</v>
      </c>
      <c r="P14" s="41">
        <v>1.8</v>
      </c>
      <c r="Q14" s="41">
        <v>17.7</v>
      </c>
      <c r="R14" s="62" t="s">
        <v>36</v>
      </c>
    </row>
    <row r="15" spans="1:18" x14ac:dyDescent="0.25">
      <c r="A15" s="13"/>
      <c r="B15" s="23"/>
      <c r="C15" s="23"/>
      <c r="D15" s="14"/>
      <c r="E15" s="23"/>
      <c r="F15" s="96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6"/>
    </row>
    <row r="16" spans="1:18" x14ac:dyDescent="0.25">
      <c r="A16" s="25"/>
      <c r="B16" s="26">
        <f>AVERAGE(B5:B14)</f>
        <v>16.11</v>
      </c>
      <c r="C16" s="26">
        <f>AVERAGE(C5:C14)</f>
        <v>21.490000000000002</v>
      </c>
      <c r="D16" s="27"/>
      <c r="E16" s="26">
        <f>AVERAGE(E5:E14)</f>
        <v>12.250000000000002</v>
      </c>
      <c r="F16" s="97"/>
      <c r="G16" s="45">
        <f t="shared" ref="G16:M16" si="0">AVERAGE(G5:G14)</f>
        <v>81.900000000000006</v>
      </c>
      <c r="H16" s="45">
        <f t="shared" si="0"/>
        <v>94.2</v>
      </c>
      <c r="I16" s="45">
        <f t="shared" si="0"/>
        <v>61.3</v>
      </c>
      <c r="J16" s="26">
        <f t="shared" si="0"/>
        <v>1020.0200000000001</v>
      </c>
      <c r="K16" s="26">
        <f t="shared" si="0"/>
        <v>1015.3699999999999</v>
      </c>
      <c r="L16" s="26">
        <f t="shared" si="0"/>
        <v>107.1</v>
      </c>
      <c r="M16" s="26">
        <f t="shared" si="0"/>
        <v>512.5</v>
      </c>
      <c r="N16" s="26"/>
      <c r="O16" s="26">
        <f>SUM(O5:O14)</f>
        <v>61.600000000000009</v>
      </c>
      <c r="P16" s="26">
        <f>AVERAGE(P5:P14)</f>
        <v>2.0799999999999996</v>
      </c>
      <c r="Q16" s="26">
        <f>AVERAGE(Q5:Q14)</f>
        <v>22.04</v>
      </c>
      <c r="R16" s="28"/>
    </row>
    <row r="17" spans="1:18" x14ac:dyDescent="0.25">
      <c r="A17" s="17"/>
      <c r="B17" s="24"/>
      <c r="C17" s="24"/>
      <c r="D17" s="18"/>
      <c r="E17" s="24"/>
      <c r="F17" s="9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9"/>
    </row>
    <row r="18" spans="1:18" x14ac:dyDescent="0.25">
      <c r="A18" s="48">
        <v>11</v>
      </c>
      <c r="B18" s="44">
        <v>17.7</v>
      </c>
      <c r="C18" s="44">
        <v>22.2</v>
      </c>
      <c r="D18" s="55">
        <v>0.60416666666666663</v>
      </c>
      <c r="E18" s="44">
        <v>13</v>
      </c>
      <c r="F18" s="94">
        <v>0.29166666666666669</v>
      </c>
      <c r="G18" s="44">
        <v>84</v>
      </c>
      <c r="H18" s="44">
        <v>91</v>
      </c>
      <c r="I18" s="44">
        <v>72</v>
      </c>
      <c r="J18" s="44">
        <v>1021.2</v>
      </c>
      <c r="K18" s="44">
        <v>1018.7</v>
      </c>
      <c r="L18" s="44">
        <v>66</v>
      </c>
      <c r="M18" s="44">
        <v>566</v>
      </c>
      <c r="N18" s="44">
        <v>0</v>
      </c>
      <c r="O18" s="44">
        <v>0</v>
      </c>
      <c r="P18" s="44">
        <v>3.3</v>
      </c>
      <c r="Q18" s="44">
        <v>22.5</v>
      </c>
      <c r="R18" s="56" t="s">
        <v>35</v>
      </c>
    </row>
    <row r="19" spans="1:18" x14ac:dyDescent="0.25">
      <c r="A19" s="57">
        <v>12</v>
      </c>
      <c r="B19" s="58">
        <v>18.399999999999999</v>
      </c>
      <c r="C19" s="58">
        <v>23.2</v>
      </c>
      <c r="D19" s="59">
        <v>0.66666666666666663</v>
      </c>
      <c r="E19" s="58">
        <v>15.7</v>
      </c>
      <c r="F19" s="93">
        <v>0.99930555555555556</v>
      </c>
      <c r="G19" s="58">
        <v>86</v>
      </c>
      <c r="H19" s="58">
        <v>94</v>
      </c>
      <c r="I19" s="58">
        <v>68</v>
      </c>
      <c r="J19" s="58">
        <v>1025.5</v>
      </c>
      <c r="K19" s="58">
        <v>1021.3</v>
      </c>
      <c r="L19" s="58">
        <v>108</v>
      </c>
      <c r="M19" s="58">
        <v>578</v>
      </c>
      <c r="N19" s="58">
        <v>0</v>
      </c>
      <c r="O19" s="58">
        <v>0</v>
      </c>
      <c r="P19" s="58">
        <v>1.1000000000000001</v>
      </c>
      <c r="Q19" s="58">
        <v>16.100000000000001</v>
      </c>
      <c r="R19" s="60" t="s">
        <v>40</v>
      </c>
    </row>
    <row r="20" spans="1:18" x14ac:dyDescent="0.25">
      <c r="A20" s="57">
        <v>13</v>
      </c>
      <c r="B20" s="58">
        <v>17</v>
      </c>
      <c r="C20" s="58">
        <v>23.3</v>
      </c>
      <c r="D20" s="59">
        <v>0.60416666666666663</v>
      </c>
      <c r="E20" s="58">
        <v>13.3</v>
      </c>
      <c r="F20" s="93">
        <v>0.3125</v>
      </c>
      <c r="G20" s="58">
        <v>82</v>
      </c>
      <c r="H20" s="58">
        <v>97</v>
      </c>
      <c r="I20" s="58">
        <v>55</v>
      </c>
      <c r="J20" s="58">
        <v>1024.0999999999999</v>
      </c>
      <c r="K20" s="58">
        <v>1020.8</v>
      </c>
      <c r="L20" s="58">
        <v>127</v>
      </c>
      <c r="M20" s="58">
        <v>536</v>
      </c>
      <c r="N20" s="58">
        <v>0</v>
      </c>
      <c r="O20" s="58">
        <v>0</v>
      </c>
      <c r="P20" s="58">
        <v>0.4</v>
      </c>
      <c r="Q20" s="58">
        <v>19.2</v>
      </c>
      <c r="R20" s="60" t="s">
        <v>1</v>
      </c>
    </row>
    <row r="21" spans="1:18" x14ac:dyDescent="0.25">
      <c r="A21" s="57">
        <v>14</v>
      </c>
      <c r="B21" s="58">
        <v>16.100000000000001</v>
      </c>
      <c r="C21" s="58">
        <v>23.2</v>
      </c>
      <c r="D21" s="59">
        <v>0.66666666666666663</v>
      </c>
      <c r="E21" s="58">
        <v>11.1</v>
      </c>
      <c r="F21" s="93">
        <v>0.33333333333333331</v>
      </c>
      <c r="G21" s="58">
        <v>82</v>
      </c>
      <c r="H21" s="58">
        <v>93</v>
      </c>
      <c r="I21" s="58">
        <v>59</v>
      </c>
      <c r="J21" s="58">
        <v>1020.9</v>
      </c>
      <c r="K21" s="58">
        <v>1016.5</v>
      </c>
      <c r="L21" s="58">
        <v>116</v>
      </c>
      <c r="M21" s="58">
        <v>522</v>
      </c>
      <c r="N21" s="58">
        <v>0</v>
      </c>
      <c r="O21" s="58">
        <v>0.2</v>
      </c>
      <c r="P21" s="58">
        <v>0.6</v>
      </c>
      <c r="Q21" s="58">
        <v>17.7</v>
      </c>
      <c r="R21" s="60" t="s">
        <v>7</v>
      </c>
    </row>
    <row r="22" spans="1:18" x14ac:dyDescent="0.25">
      <c r="A22" s="57">
        <v>15</v>
      </c>
      <c r="B22" s="58">
        <v>16.399999999999999</v>
      </c>
      <c r="C22" s="58">
        <v>22.4</v>
      </c>
      <c r="D22" s="59">
        <v>0.58333333333333337</v>
      </c>
      <c r="E22" s="58">
        <v>11.6</v>
      </c>
      <c r="F22" s="93">
        <v>0.3125</v>
      </c>
      <c r="G22" s="58">
        <v>86</v>
      </c>
      <c r="H22" s="58">
        <v>95</v>
      </c>
      <c r="I22" s="58">
        <v>69</v>
      </c>
      <c r="J22" s="58">
        <v>1018.8</v>
      </c>
      <c r="K22" s="58">
        <v>1016.8</v>
      </c>
      <c r="L22" s="58">
        <v>87</v>
      </c>
      <c r="M22" s="58">
        <v>591</v>
      </c>
      <c r="N22" s="58">
        <v>0</v>
      </c>
      <c r="O22" s="58">
        <v>0</v>
      </c>
      <c r="P22" s="58">
        <v>1.4</v>
      </c>
      <c r="Q22" s="58">
        <v>24.1</v>
      </c>
      <c r="R22" s="60" t="s">
        <v>39</v>
      </c>
    </row>
    <row r="23" spans="1:18" x14ac:dyDescent="0.25">
      <c r="A23" s="57">
        <v>16</v>
      </c>
      <c r="B23" s="58">
        <v>17.2</v>
      </c>
      <c r="C23" s="58">
        <v>21.1</v>
      </c>
      <c r="D23" s="59">
        <v>0.64583333333333337</v>
      </c>
      <c r="E23" s="58">
        <v>14.7</v>
      </c>
      <c r="F23" s="93">
        <v>0.20833333333333334</v>
      </c>
      <c r="G23" s="58">
        <v>81</v>
      </c>
      <c r="H23" s="58">
        <v>91</v>
      </c>
      <c r="I23" s="58">
        <v>69</v>
      </c>
      <c r="J23" s="58">
        <v>1019.7</v>
      </c>
      <c r="K23" s="58">
        <v>1018.2</v>
      </c>
      <c r="L23" s="58">
        <v>43</v>
      </c>
      <c r="M23" s="58">
        <v>506</v>
      </c>
      <c r="N23" s="58">
        <v>0</v>
      </c>
      <c r="O23" s="58">
        <v>0</v>
      </c>
      <c r="P23" s="58">
        <v>1</v>
      </c>
      <c r="Q23" s="58">
        <v>17.7</v>
      </c>
      <c r="R23" s="60" t="s">
        <v>37</v>
      </c>
    </row>
    <row r="24" spans="1:18" x14ac:dyDescent="0.25">
      <c r="A24" s="57">
        <v>17</v>
      </c>
      <c r="B24" s="58">
        <v>16.899999999999999</v>
      </c>
      <c r="C24" s="58">
        <v>18.399999999999999</v>
      </c>
      <c r="D24" s="59">
        <v>0.66666666666666663</v>
      </c>
      <c r="E24" s="58">
        <v>15.4</v>
      </c>
      <c r="F24" s="93">
        <v>0.3125</v>
      </c>
      <c r="G24" s="58">
        <v>89</v>
      </c>
      <c r="H24" s="58">
        <v>94</v>
      </c>
      <c r="I24" s="58">
        <v>81</v>
      </c>
      <c r="J24" s="58">
        <v>1019.2</v>
      </c>
      <c r="K24" s="58">
        <v>1016.5</v>
      </c>
      <c r="L24" s="58">
        <v>35</v>
      </c>
      <c r="M24" s="58">
        <v>241</v>
      </c>
      <c r="N24" s="58">
        <v>5.3</v>
      </c>
      <c r="O24" s="58">
        <v>0.6</v>
      </c>
      <c r="P24" s="58">
        <v>0.3</v>
      </c>
      <c r="Q24" s="58">
        <v>12.9</v>
      </c>
      <c r="R24" s="60" t="s">
        <v>2</v>
      </c>
    </row>
    <row r="25" spans="1:18" x14ac:dyDescent="0.25">
      <c r="A25" s="57">
        <v>18</v>
      </c>
      <c r="B25" s="58">
        <v>17.899999999999999</v>
      </c>
      <c r="C25" s="58">
        <v>23.1</v>
      </c>
      <c r="D25" s="59">
        <v>0.66666666666666663</v>
      </c>
      <c r="E25" s="58">
        <v>14.7</v>
      </c>
      <c r="F25" s="93">
        <v>0.99930555555555556</v>
      </c>
      <c r="G25" s="58">
        <v>85</v>
      </c>
      <c r="H25" s="58">
        <v>94</v>
      </c>
      <c r="I25" s="58">
        <v>65</v>
      </c>
      <c r="J25" s="58">
        <v>1016.8</v>
      </c>
      <c r="K25" s="58">
        <v>1013.5</v>
      </c>
      <c r="L25" s="58">
        <v>98</v>
      </c>
      <c r="M25" s="58">
        <v>563</v>
      </c>
      <c r="N25" s="58">
        <v>0</v>
      </c>
      <c r="O25" s="58">
        <v>0.2</v>
      </c>
      <c r="P25" s="58">
        <v>0.7</v>
      </c>
      <c r="Q25" s="58">
        <v>14.5</v>
      </c>
      <c r="R25" s="60" t="s">
        <v>36</v>
      </c>
    </row>
    <row r="26" spans="1:18" x14ac:dyDescent="0.25">
      <c r="A26" s="57">
        <v>19</v>
      </c>
      <c r="B26" s="58">
        <v>17.100000000000001</v>
      </c>
      <c r="C26" s="58">
        <v>23.7</v>
      </c>
      <c r="D26" s="59">
        <v>0.6875</v>
      </c>
      <c r="E26" s="58">
        <v>12.6</v>
      </c>
      <c r="F26" s="93">
        <v>0.33333333333333331</v>
      </c>
      <c r="G26" s="58">
        <v>81</v>
      </c>
      <c r="H26" s="58">
        <v>96</v>
      </c>
      <c r="I26" s="58">
        <v>53</v>
      </c>
      <c r="J26" s="58">
        <v>1019</v>
      </c>
      <c r="K26" s="58">
        <v>1015.7</v>
      </c>
      <c r="L26" s="58">
        <v>115</v>
      </c>
      <c r="M26" s="58">
        <v>489</v>
      </c>
      <c r="N26" s="58">
        <v>0</v>
      </c>
      <c r="O26" s="58">
        <v>0</v>
      </c>
      <c r="P26" s="58">
        <v>0.5</v>
      </c>
      <c r="Q26" s="58">
        <v>17.7</v>
      </c>
      <c r="R26" s="60" t="s">
        <v>0</v>
      </c>
    </row>
    <row r="27" spans="1:18" x14ac:dyDescent="0.25">
      <c r="A27" s="35">
        <v>20</v>
      </c>
      <c r="B27" s="41">
        <v>16.2</v>
      </c>
      <c r="C27" s="41">
        <v>23.2</v>
      </c>
      <c r="D27" s="61">
        <v>0.64583333333333337</v>
      </c>
      <c r="E27" s="41">
        <v>11.4</v>
      </c>
      <c r="F27" s="95">
        <v>0.3125</v>
      </c>
      <c r="G27" s="41">
        <v>84</v>
      </c>
      <c r="H27" s="41">
        <v>96</v>
      </c>
      <c r="I27" s="41">
        <v>63</v>
      </c>
      <c r="J27" s="41">
        <v>1022.8</v>
      </c>
      <c r="K27" s="41">
        <v>1019.2</v>
      </c>
      <c r="L27" s="41">
        <v>106</v>
      </c>
      <c r="M27" s="41">
        <v>489</v>
      </c>
      <c r="N27" s="41">
        <v>0</v>
      </c>
      <c r="O27" s="41">
        <v>0</v>
      </c>
      <c r="P27" s="41">
        <v>0.3</v>
      </c>
      <c r="Q27" s="41">
        <v>16.100000000000001</v>
      </c>
      <c r="R27" s="62" t="s">
        <v>1</v>
      </c>
    </row>
    <row r="28" spans="1:18" x14ac:dyDescent="0.25">
      <c r="A28" s="13"/>
      <c r="B28" s="23"/>
      <c r="C28" s="23"/>
      <c r="D28" s="14"/>
      <c r="E28" s="23"/>
      <c r="F28" s="9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6"/>
    </row>
    <row r="29" spans="1:18" x14ac:dyDescent="0.25">
      <c r="A29" s="25"/>
      <c r="B29" s="26">
        <f>AVERAGE(B18:B27)</f>
        <v>17.089999999999996</v>
      </c>
      <c r="C29" s="26">
        <f>AVERAGE(C18:C27)</f>
        <v>22.38</v>
      </c>
      <c r="D29" s="26"/>
      <c r="E29" s="26">
        <f>AVERAGE(E18:E27)</f>
        <v>13.35</v>
      </c>
      <c r="F29" s="97"/>
      <c r="G29" s="45">
        <f t="shared" ref="G29:M29" si="1">AVERAGE(G18:G27)</f>
        <v>84</v>
      </c>
      <c r="H29" s="45">
        <f t="shared" si="1"/>
        <v>94.1</v>
      </c>
      <c r="I29" s="45">
        <f t="shared" si="1"/>
        <v>65.400000000000006</v>
      </c>
      <c r="J29" s="26">
        <f t="shared" si="1"/>
        <v>1020.8</v>
      </c>
      <c r="K29" s="26">
        <f t="shared" si="1"/>
        <v>1017.72</v>
      </c>
      <c r="L29" s="26">
        <f t="shared" si="1"/>
        <v>90.1</v>
      </c>
      <c r="M29" s="26">
        <f t="shared" si="1"/>
        <v>508.1</v>
      </c>
      <c r="N29" s="26"/>
      <c r="O29" s="26">
        <f>SUM(O18:O27)</f>
        <v>1</v>
      </c>
      <c r="P29" s="26">
        <f>AVERAGE(P18:P27)</f>
        <v>0.96000000000000019</v>
      </c>
      <c r="Q29" s="26">
        <f>AVERAGE(Q18:Q27)</f>
        <v>17.849999999999998</v>
      </c>
      <c r="R29" s="28"/>
    </row>
    <row r="30" spans="1:18" x14ac:dyDescent="0.25">
      <c r="A30" s="17"/>
      <c r="B30" s="24"/>
      <c r="C30" s="24"/>
      <c r="D30" s="18"/>
      <c r="E30" s="24"/>
      <c r="F30" s="9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9"/>
    </row>
    <row r="31" spans="1:18" x14ac:dyDescent="0.25">
      <c r="A31" s="57">
        <v>21</v>
      </c>
      <c r="B31" s="58">
        <v>13</v>
      </c>
      <c r="C31" s="58">
        <v>20</v>
      </c>
      <c r="D31" s="59">
        <v>0.66666666666666663</v>
      </c>
      <c r="E31" s="58">
        <v>10.1</v>
      </c>
      <c r="F31" s="93">
        <v>0.99930555555555556</v>
      </c>
      <c r="G31" s="58">
        <v>87</v>
      </c>
      <c r="H31" s="58">
        <v>95</v>
      </c>
      <c r="I31" s="58">
        <v>75</v>
      </c>
      <c r="J31" s="58">
        <v>1022.3</v>
      </c>
      <c r="K31" s="58">
        <v>1017.1</v>
      </c>
      <c r="L31" s="58">
        <v>59</v>
      </c>
      <c r="M31" s="58">
        <v>441</v>
      </c>
      <c r="N31" s="58">
        <v>292.60000000000002</v>
      </c>
      <c r="O31" s="58">
        <v>14</v>
      </c>
      <c r="P31" s="58">
        <v>2.9</v>
      </c>
      <c r="Q31" s="58">
        <v>41.7</v>
      </c>
      <c r="R31" s="60" t="s">
        <v>36</v>
      </c>
    </row>
    <row r="32" spans="1:18" x14ac:dyDescent="0.25">
      <c r="A32" s="57">
        <v>22</v>
      </c>
      <c r="B32" s="58">
        <v>12.7</v>
      </c>
      <c r="C32" s="58">
        <v>18.600000000000001</v>
      </c>
      <c r="D32" s="59">
        <v>0.625</v>
      </c>
      <c r="E32" s="58">
        <v>6.8</v>
      </c>
      <c r="F32" s="93">
        <v>0.3125</v>
      </c>
      <c r="G32" s="58">
        <v>76</v>
      </c>
      <c r="H32" s="58">
        <v>91</v>
      </c>
      <c r="I32" s="58">
        <v>56</v>
      </c>
      <c r="J32" s="58">
        <v>1022.7</v>
      </c>
      <c r="K32" s="58">
        <v>1019</v>
      </c>
      <c r="L32" s="58">
        <v>121</v>
      </c>
      <c r="M32" s="58">
        <v>526</v>
      </c>
      <c r="N32" s="58">
        <v>0</v>
      </c>
      <c r="O32" s="58">
        <v>0</v>
      </c>
      <c r="P32" s="58">
        <v>2.8</v>
      </c>
      <c r="Q32" s="58">
        <v>30.6</v>
      </c>
      <c r="R32" s="60" t="s">
        <v>39</v>
      </c>
    </row>
    <row r="33" spans="1:27" x14ac:dyDescent="0.25">
      <c r="A33" s="57">
        <v>23</v>
      </c>
      <c r="B33" s="58">
        <v>13.5</v>
      </c>
      <c r="C33" s="58">
        <v>20</v>
      </c>
      <c r="D33" s="59">
        <v>0.64583333333333337</v>
      </c>
      <c r="E33" s="58">
        <v>8.1</v>
      </c>
      <c r="F33" s="93">
        <v>0.375</v>
      </c>
      <c r="G33" s="58">
        <v>75</v>
      </c>
      <c r="H33" s="58">
        <v>89</v>
      </c>
      <c r="I33" s="58">
        <v>52</v>
      </c>
      <c r="J33" s="58">
        <v>1023.6</v>
      </c>
      <c r="K33" s="58">
        <v>1015.2</v>
      </c>
      <c r="L33" s="58">
        <v>119</v>
      </c>
      <c r="M33" s="58">
        <v>520</v>
      </c>
      <c r="N33" s="58">
        <v>0</v>
      </c>
      <c r="O33" s="58">
        <v>0</v>
      </c>
      <c r="P33" s="58">
        <v>1.9</v>
      </c>
      <c r="Q33" s="58">
        <v>22.5</v>
      </c>
      <c r="R33" s="60" t="s">
        <v>38</v>
      </c>
    </row>
    <row r="34" spans="1:27" ht="15" customHeight="1" x14ac:dyDescent="0.25">
      <c r="A34" s="57">
        <v>24</v>
      </c>
      <c r="B34" s="58">
        <v>15.8</v>
      </c>
      <c r="C34" s="58">
        <v>23.6</v>
      </c>
      <c r="D34" s="59">
        <v>0.625</v>
      </c>
      <c r="E34" s="58">
        <v>11.2</v>
      </c>
      <c r="F34" s="93">
        <v>0.16666666666666666</v>
      </c>
      <c r="G34" s="58">
        <v>73</v>
      </c>
      <c r="H34" s="58">
        <v>89</v>
      </c>
      <c r="I34" s="58">
        <v>51</v>
      </c>
      <c r="J34" s="58">
        <v>1014.7</v>
      </c>
      <c r="K34" s="58">
        <v>1007</v>
      </c>
      <c r="L34" s="58">
        <v>117</v>
      </c>
      <c r="M34" s="58">
        <v>506</v>
      </c>
      <c r="N34" s="58">
        <v>0</v>
      </c>
      <c r="O34" s="58">
        <v>0</v>
      </c>
      <c r="P34" s="58">
        <v>3.7</v>
      </c>
      <c r="Q34" s="58">
        <v>24.1</v>
      </c>
      <c r="R34" s="60" t="s">
        <v>35</v>
      </c>
    </row>
    <row r="35" spans="1:27" ht="15" customHeight="1" x14ac:dyDescent="0.25">
      <c r="A35" s="57">
        <v>25</v>
      </c>
      <c r="B35" s="58">
        <v>15.2</v>
      </c>
      <c r="C35" s="58">
        <v>20.7</v>
      </c>
      <c r="D35" s="59">
        <v>0.60416666666666663</v>
      </c>
      <c r="E35" s="58">
        <v>11.4</v>
      </c>
      <c r="F35" s="93">
        <v>0.22916666666666666</v>
      </c>
      <c r="G35" s="58">
        <v>84</v>
      </c>
      <c r="H35" s="58">
        <v>95</v>
      </c>
      <c r="I35" s="58">
        <v>72</v>
      </c>
      <c r="J35" s="58">
        <v>1016.5</v>
      </c>
      <c r="K35" s="58">
        <v>1012.5</v>
      </c>
      <c r="L35" s="58">
        <v>89</v>
      </c>
      <c r="M35" s="58">
        <v>610</v>
      </c>
      <c r="N35" s="58">
        <v>0</v>
      </c>
      <c r="O35" s="58">
        <v>0</v>
      </c>
      <c r="P35" s="58">
        <v>2.6</v>
      </c>
      <c r="Q35" s="58">
        <v>25.7</v>
      </c>
      <c r="R35" s="60" t="s">
        <v>35</v>
      </c>
    </row>
    <row r="36" spans="1:27" ht="15" customHeight="1" x14ac:dyDescent="0.25">
      <c r="A36" s="57">
        <v>26</v>
      </c>
      <c r="B36" s="58">
        <v>14.8</v>
      </c>
      <c r="C36" s="58">
        <v>18.100000000000001</v>
      </c>
      <c r="D36" s="59">
        <v>0.66666666666666663</v>
      </c>
      <c r="E36" s="58">
        <v>11.9</v>
      </c>
      <c r="F36" s="93">
        <v>0.20833333333333334</v>
      </c>
      <c r="G36" s="58">
        <v>90</v>
      </c>
      <c r="H36" s="58">
        <v>94</v>
      </c>
      <c r="I36" s="58">
        <v>85</v>
      </c>
      <c r="J36" s="58">
        <v>1014.9</v>
      </c>
      <c r="K36" s="58">
        <v>1009</v>
      </c>
      <c r="L36" s="58">
        <v>28</v>
      </c>
      <c r="M36" s="58">
        <v>162</v>
      </c>
      <c r="N36" s="58">
        <v>0</v>
      </c>
      <c r="O36" s="58">
        <v>0</v>
      </c>
      <c r="P36" s="58">
        <v>0.5</v>
      </c>
      <c r="Q36" s="58">
        <v>14.5</v>
      </c>
      <c r="R36" s="60" t="s">
        <v>2</v>
      </c>
    </row>
    <row r="37" spans="1:27" ht="15" customHeight="1" x14ac:dyDescent="0.25">
      <c r="A37" s="57">
        <v>27</v>
      </c>
      <c r="B37" s="58">
        <v>18.7</v>
      </c>
      <c r="C37" s="58">
        <v>22.6</v>
      </c>
      <c r="D37" s="59">
        <v>0.64583333333333337</v>
      </c>
      <c r="E37" s="58">
        <v>13.9</v>
      </c>
      <c r="F37" s="93">
        <v>0.29166666666666669</v>
      </c>
      <c r="G37" s="58">
        <v>75</v>
      </c>
      <c r="H37" s="58">
        <v>95</v>
      </c>
      <c r="I37" s="58">
        <v>57</v>
      </c>
      <c r="J37" s="58">
        <v>1008.7</v>
      </c>
      <c r="K37" s="58">
        <v>998.5</v>
      </c>
      <c r="L37" s="58">
        <v>39</v>
      </c>
      <c r="M37" s="58">
        <v>327</v>
      </c>
      <c r="N37" s="58">
        <v>0</v>
      </c>
      <c r="O37" s="58">
        <v>0</v>
      </c>
      <c r="P37" s="58">
        <v>3.4</v>
      </c>
      <c r="Q37" s="58">
        <v>32.200000000000003</v>
      </c>
      <c r="R37" s="60" t="s">
        <v>34</v>
      </c>
      <c r="X37" s="99" t="s">
        <v>41</v>
      </c>
      <c r="Y37" s="100"/>
      <c r="Z37" s="101"/>
      <c r="AA37" s="30">
        <v>5</v>
      </c>
    </row>
    <row r="38" spans="1:27" ht="15" customHeight="1" x14ac:dyDescent="0.25">
      <c r="A38" s="57">
        <v>28</v>
      </c>
      <c r="B38" s="58">
        <v>18.600000000000001</v>
      </c>
      <c r="C38" s="58">
        <v>22.2</v>
      </c>
      <c r="D38" s="59">
        <v>0.47916666666666669</v>
      </c>
      <c r="E38" s="58">
        <v>13.9</v>
      </c>
      <c r="F38" s="93">
        <v>0.99930555555555556</v>
      </c>
      <c r="G38" s="58">
        <v>79</v>
      </c>
      <c r="H38" s="58">
        <v>92</v>
      </c>
      <c r="I38" s="58">
        <v>66</v>
      </c>
      <c r="J38" s="58">
        <v>1002</v>
      </c>
      <c r="K38" s="58">
        <v>996.9</v>
      </c>
      <c r="L38" s="58">
        <v>38</v>
      </c>
      <c r="M38" s="58">
        <v>561</v>
      </c>
      <c r="N38" s="58">
        <v>0</v>
      </c>
      <c r="O38" s="58">
        <v>0.4</v>
      </c>
      <c r="P38" s="58">
        <v>6.7</v>
      </c>
      <c r="Q38" s="58">
        <v>43.5</v>
      </c>
      <c r="R38" s="60" t="s">
        <v>43</v>
      </c>
      <c r="X38" s="99" t="s">
        <v>9</v>
      </c>
      <c r="Y38" s="100"/>
      <c r="Z38" s="101"/>
      <c r="AA38" s="30">
        <v>0</v>
      </c>
    </row>
    <row r="39" spans="1:27" x14ac:dyDescent="0.25">
      <c r="A39" s="57">
        <v>29</v>
      </c>
      <c r="B39" s="58">
        <v>17</v>
      </c>
      <c r="C39" s="58">
        <v>20.9</v>
      </c>
      <c r="D39" s="59">
        <v>0.52083333333333337</v>
      </c>
      <c r="E39" s="58">
        <v>13.7</v>
      </c>
      <c r="F39" s="93">
        <v>0.1875</v>
      </c>
      <c r="G39" s="58">
        <v>87</v>
      </c>
      <c r="H39" s="58">
        <v>96</v>
      </c>
      <c r="I39" s="58">
        <v>62</v>
      </c>
      <c r="J39" s="58">
        <v>1002.4</v>
      </c>
      <c r="K39" s="58">
        <v>988.8</v>
      </c>
      <c r="L39" s="58">
        <v>36</v>
      </c>
      <c r="M39" s="58">
        <v>332</v>
      </c>
      <c r="N39" s="58">
        <v>60.5</v>
      </c>
      <c r="O39" s="58">
        <v>19</v>
      </c>
      <c r="P39" s="58">
        <v>10.8</v>
      </c>
      <c r="Q39" s="58">
        <v>59.5</v>
      </c>
      <c r="R39" s="60" t="s">
        <v>40</v>
      </c>
      <c r="X39" s="102" t="s">
        <v>10</v>
      </c>
      <c r="Y39" s="102"/>
      <c r="Z39" s="102"/>
      <c r="AA39" s="30">
        <v>13</v>
      </c>
    </row>
    <row r="40" spans="1:27" x14ac:dyDescent="0.25">
      <c r="A40" s="57">
        <v>30</v>
      </c>
      <c r="B40" s="58">
        <v>14.3</v>
      </c>
      <c r="C40" s="58">
        <v>18.899999999999999</v>
      </c>
      <c r="D40" s="59">
        <v>0.58333333333333337</v>
      </c>
      <c r="E40" s="58">
        <v>10.3</v>
      </c>
      <c r="F40" s="93">
        <v>0.99930555555555556</v>
      </c>
      <c r="G40" s="58">
        <v>77</v>
      </c>
      <c r="H40" s="58">
        <v>91</v>
      </c>
      <c r="I40" s="58">
        <v>61</v>
      </c>
      <c r="J40" s="58">
        <v>1016.7</v>
      </c>
      <c r="K40" s="58">
        <v>997.2</v>
      </c>
      <c r="L40" s="58">
        <v>88</v>
      </c>
      <c r="M40" s="58">
        <v>612</v>
      </c>
      <c r="N40" s="58">
        <v>9.9</v>
      </c>
      <c r="O40" s="58">
        <v>3</v>
      </c>
      <c r="P40" s="58">
        <v>3.7</v>
      </c>
      <c r="Q40" s="58">
        <v>38.5</v>
      </c>
      <c r="R40" s="60" t="s">
        <v>39</v>
      </c>
      <c r="X40" s="6" t="s">
        <v>11</v>
      </c>
      <c r="Y40" s="29">
        <v>43.2</v>
      </c>
      <c r="Z40" s="30" t="s">
        <v>12</v>
      </c>
      <c r="AA40" s="7">
        <v>43379</v>
      </c>
    </row>
    <row r="41" spans="1:27" x14ac:dyDescent="0.25">
      <c r="A41" s="35">
        <v>31</v>
      </c>
      <c r="B41" s="41">
        <v>13.4</v>
      </c>
      <c r="C41" s="41">
        <v>18.2</v>
      </c>
      <c r="D41" s="61">
        <v>0.5625</v>
      </c>
      <c r="E41" s="41">
        <v>9.3000000000000007</v>
      </c>
      <c r="F41" s="95">
        <v>0.29166666666666669</v>
      </c>
      <c r="G41" s="41">
        <v>86</v>
      </c>
      <c r="H41" s="41">
        <v>95</v>
      </c>
      <c r="I41" s="41">
        <v>72</v>
      </c>
      <c r="J41" s="41">
        <v>1021.2</v>
      </c>
      <c r="K41" s="41">
        <v>1017</v>
      </c>
      <c r="L41" s="41">
        <v>97</v>
      </c>
      <c r="M41" s="41">
        <v>596</v>
      </c>
      <c r="N41" s="41">
        <v>0</v>
      </c>
      <c r="O41" s="41">
        <v>0</v>
      </c>
      <c r="P41" s="41">
        <v>2.9</v>
      </c>
      <c r="Q41" s="41">
        <v>25.7</v>
      </c>
      <c r="R41" s="62" t="s">
        <v>2</v>
      </c>
    </row>
    <row r="42" spans="1:27" x14ac:dyDescent="0.25">
      <c r="A42" s="31"/>
      <c r="B42" s="32"/>
      <c r="C42" s="32"/>
      <c r="D42" s="33"/>
      <c r="E42" s="32"/>
      <c r="F42" s="33"/>
      <c r="G42" s="32"/>
      <c r="H42" s="32"/>
      <c r="I42" s="32"/>
      <c r="J42" s="33"/>
      <c r="K42" s="32"/>
      <c r="L42" s="32"/>
      <c r="M42" s="32"/>
      <c r="N42" s="32"/>
      <c r="O42" s="32"/>
      <c r="P42" s="32"/>
      <c r="Q42" s="32"/>
      <c r="R42" s="34"/>
    </row>
    <row r="43" spans="1:27" x14ac:dyDescent="0.25">
      <c r="A43" s="1"/>
      <c r="B43" s="26">
        <f>AVERAGE(B31:B41)</f>
        <v>15.181818181818185</v>
      </c>
      <c r="C43" s="26">
        <f>AVERAGE(C31:C41)</f>
        <v>20.345454545454544</v>
      </c>
      <c r="D43" s="26"/>
      <c r="E43" s="26">
        <f>AVERAGE(E31:E41)</f>
        <v>10.963636363636365</v>
      </c>
      <c r="F43" s="27"/>
      <c r="G43" s="45">
        <f t="shared" ref="G43:M43" si="2">AVERAGE(G31:G41)</f>
        <v>80.818181818181813</v>
      </c>
      <c r="H43" s="45">
        <f t="shared" si="2"/>
        <v>92.909090909090907</v>
      </c>
      <c r="I43" s="45">
        <f t="shared" si="2"/>
        <v>64.454545454545453</v>
      </c>
      <c r="J43" s="26">
        <f t="shared" si="2"/>
        <v>1015.0636363636364</v>
      </c>
      <c r="K43" s="26">
        <f t="shared" si="2"/>
        <v>1007.1090909090909</v>
      </c>
      <c r="L43" s="26">
        <f t="shared" si="2"/>
        <v>75.545454545454547</v>
      </c>
      <c r="M43" s="26">
        <f t="shared" si="2"/>
        <v>472.09090909090907</v>
      </c>
      <c r="N43" s="46"/>
      <c r="O43" s="26">
        <f>SUM(O31:O41)</f>
        <v>36.4</v>
      </c>
      <c r="P43" s="26">
        <f>AVERAGE(P31:P41)</f>
        <v>3.8090909090909091</v>
      </c>
      <c r="Q43" s="26">
        <f>AVERAGE(Q31:Q41)</f>
        <v>32.590909090909093</v>
      </c>
      <c r="R43" s="40"/>
    </row>
    <row r="44" spans="1:27" x14ac:dyDescent="0.25">
      <c r="A44" s="3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0"/>
      <c r="M44" s="20"/>
      <c r="N44" s="20"/>
      <c r="O44" s="20"/>
      <c r="P44" s="20"/>
      <c r="Q44" s="20"/>
      <c r="R44" s="21"/>
    </row>
    <row r="45" spans="1:27" x14ac:dyDescent="0.25">
      <c r="A45" s="2"/>
      <c r="B45" s="5">
        <f>AVERAGE(B5:B14,B18:B27,B31:B41)</f>
        <v>16.096774193548384</v>
      </c>
      <c r="C45" s="5">
        <f>AVERAGE(C5:C14,C18:C27,C31:C41)</f>
        <v>21.370967741935488</v>
      </c>
      <c r="D45" s="3"/>
      <c r="E45" s="5">
        <f>AVERAGE(E5:E14,E18:E27,E31:E41)</f>
        <v>12.14838709677419</v>
      </c>
      <c r="F45" s="3"/>
      <c r="G45" s="47">
        <f t="shared" ref="G45:M45" si="3">AVERAGE(G5:G14,G18:G27,G31:G41)</f>
        <v>82.193548387096769</v>
      </c>
      <c r="H45" s="47">
        <f t="shared" si="3"/>
        <v>93.709677419354833</v>
      </c>
      <c r="I45" s="47">
        <f t="shared" si="3"/>
        <v>63.741935483870968</v>
      </c>
      <c r="J45" s="5">
        <f t="shared" si="3"/>
        <v>1018.5129032258067</v>
      </c>
      <c r="K45" s="5">
        <f t="shared" si="3"/>
        <v>1013.1967741935484</v>
      </c>
      <c r="L45" s="5">
        <f t="shared" si="3"/>
        <v>90.41935483870968</v>
      </c>
      <c r="M45" s="5">
        <f t="shared" si="3"/>
        <v>496.74193548387098</v>
      </c>
      <c r="N45" s="42"/>
      <c r="O45" s="5">
        <f>SUM(O5:O14,O18:O27,O31:O41)</f>
        <v>99.000000000000028</v>
      </c>
      <c r="P45" s="5">
        <f>AVERAGE(P5:P14,P18:P27,P31:P41)</f>
        <v>2.3322580645161293</v>
      </c>
      <c r="Q45" s="5">
        <f>AVERAGE(Q5:Q14,Q18:Q27,Q31:Q41)</f>
        <v>24.43225806451613</v>
      </c>
      <c r="R45" s="43"/>
    </row>
  </sheetData>
  <mergeCells count="21">
    <mergeCell ref="K2:K3"/>
    <mergeCell ref="L2:L3"/>
    <mergeCell ref="M2:M3"/>
    <mergeCell ref="N2:N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X39:Z39"/>
    <mergeCell ref="X37:Z37"/>
    <mergeCell ref="X38:Z3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6" workbookViewId="0">
      <selection activeCell="T39" sqref="T39"/>
    </sheetView>
  </sheetViews>
  <sheetFormatPr defaultRowHeight="15" x14ac:dyDescent="0.25"/>
  <cols>
    <col min="1" max="25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48">
        <v>1</v>
      </c>
      <c r="B4" s="44">
        <v>15.2</v>
      </c>
      <c r="C4" s="44">
        <v>17.5</v>
      </c>
      <c r="D4" s="55">
        <v>0.66666666666666663</v>
      </c>
      <c r="E4" s="44">
        <v>13.2</v>
      </c>
      <c r="F4" s="55">
        <v>6.25E-2</v>
      </c>
      <c r="G4" s="44">
        <v>92</v>
      </c>
      <c r="H4" s="44">
        <v>97</v>
      </c>
      <c r="I4" s="44">
        <v>87</v>
      </c>
      <c r="J4" s="44">
        <v>1018.7</v>
      </c>
      <c r="K4" s="44">
        <v>1014</v>
      </c>
      <c r="L4" s="44">
        <v>36</v>
      </c>
      <c r="M4" s="44">
        <v>188</v>
      </c>
      <c r="N4" s="44">
        <v>20.7</v>
      </c>
      <c r="O4" s="44">
        <v>15.4</v>
      </c>
      <c r="P4" s="44">
        <v>3.6</v>
      </c>
      <c r="Q4" s="44">
        <v>38.5</v>
      </c>
      <c r="R4" s="56" t="s">
        <v>36</v>
      </c>
    </row>
    <row r="5" spans="1:18" x14ac:dyDescent="0.25">
      <c r="A5" s="57">
        <v>2</v>
      </c>
      <c r="B5" s="58">
        <v>14.6</v>
      </c>
      <c r="C5" s="58">
        <v>15.7</v>
      </c>
      <c r="D5" s="59">
        <v>0.58333333333333337</v>
      </c>
      <c r="E5" s="58">
        <v>13.7</v>
      </c>
      <c r="F5" s="59">
        <v>0.29166666666666669</v>
      </c>
      <c r="G5" s="58">
        <v>97</v>
      </c>
      <c r="H5" s="58">
        <v>98</v>
      </c>
      <c r="I5" s="58">
        <v>97</v>
      </c>
      <c r="J5" s="58">
        <v>1019.1</v>
      </c>
      <c r="K5" s="58">
        <v>1016.3</v>
      </c>
      <c r="L5" s="58">
        <v>15</v>
      </c>
      <c r="M5" s="58">
        <v>190</v>
      </c>
      <c r="N5" s="58">
        <v>19.100000000000001</v>
      </c>
      <c r="O5" s="58">
        <v>15.2</v>
      </c>
      <c r="P5" s="58">
        <v>0.8</v>
      </c>
      <c r="Q5" s="58">
        <v>19.2</v>
      </c>
      <c r="R5" s="60" t="s">
        <v>2</v>
      </c>
    </row>
    <row r="6" spans="1:18" x14ac:dyDescent="0.25">
      <c r="A6" s="57">
        <v>3</v>
      </c>
      <c r="B6" s="58">
        <v>15.2</v>
      </c>
      <c r="C6" s="58">
        <v>18</v>
      </c>
      <c r="D6" s="59">
        <v>0.58333333333333337</v>
      </c>
      <c r="E6" s="58">
        <v>14.1</v>
      </c>
      <c r="F6" s="59">
        <v>0.22916666666666666</v>
      </c>
      <c r="G6" s="58">
        <v>96</v>
      </c>
      <c r="H6" s="58">
        <v>98</v>
      </c>
      <c r="I6" s="58">
        <v>90</v>
      </c>
      <c r="J6" s="58">
        <v>1022.3</v>
      </c>
      <c r="K6" s="58">
        <v>1018</v>
      </c>
      <c r="L6" s="58">
        <v>37</v>
      </c>
      <c r="M6" s="58">
        <v>374</v>
      </c>
      <c r="N6" s="58">
        <v>0</v>
      </c>
      <c r="O6" s="58">
        <v>0.6</v>
      </c>
      <c r="P6" s="58">
        <v>1</v>
      </c>
      <c r="Q6" s="58">
        <v>17.7</v>
      </c>
      <c r="R6" s="60" t="s">
        <v>35</v>
      </c>
    </row>
    <row r="7" spans="1:18" x14ac:dyDescent="0.25">
      <c r="A7" s="57">
        <v>4</v>
      </c>
      <c r="B7" s="58">
        <v>15.3</v>
      </c>
      <c r="C7" s="58">
        <v>17.100000000000001</v>
      </c>
      <c r="D7" s="59">
        <v>0.66666666666666663</v>
      </c>
      <c r="E7" s="58">
        <v>12.4</v>
      </c>
      <c r="F7" s="59">
        <v>0.3125</v>
      </c>
      <c r="G7" s="58">
        <v>95</v>
      </c>
      <c r="H7" s="58">
        <v>98</v>
      </c>
      <c r="I7" s="58">
        <v>91</v>
      </c>
      <c r="J7" s="58">
        <v>1017.7</v>
      </c>
      <c r="K7" s="58">
        <v>1013</v>
      </c>
      <c r="L7" s="58">
        <v>31</v>
      </c>
      <c r="M7" s="58">
        <v>230</v>
      </c>
      <c r="N7" s="58">
        <v>17</v>
      </c>
      <c r="O7" s="58">
        <v>2.4</v>
      </c>
      <c r="P7" s="58">
        <v>1.2</v>
      </c>
      <c r="Q7" s="58">
        <v>19.2</v>
      </c>
      <c r="R7" s="60" t="s">
        <v>35</v>
      </c>
    </row>
    <row r="8" spans="1:18" x14ac:dyDescent="0.25">
      <c r="A8" s="57">
        <v>5</v>
      </c>
      <c r="B8" s="58">
        <v>16.7</v>
      </c>
      <c r="C8" s="58">
        <v>18.899999999999999</v>
      </c>
      <c r="D8" s="59">
        <v>0.625</v>
      </c>
      <c r="E8" s="58">
        <v>15.8</v>
      </c>
      <c r="F8" s="59">
        <v>0.14583333333333334</v>
      </c>
      <c r="G8" s="58">
        <v>94</v>
      </c>
      <c r="H8" s="58">
        <v>97</v>
      </c>
      <c r="I8" s="58">
        <v>86</v>
      </c>
      <c r="J8" s="58">
        <v>1015.1</v>
      </c>
      <c r="K8" s="58">
        <v>1011.9</v>
      </c>
      <c r="L8" s="58">
        <v>55</v>
      </c>
      <c r="M8" s="58">
        <v>512</v>
      </c>
      <c r="N8" s="58">
        <v>182.9</v>
      </c>
      <c r="O8" s="58">
        <v>27.4</v>
      </c>
      <c r="P8" s="58">
        <v>2.5</v>
      </c>
      <c r="Q8" s="58">
        <v>27.4</v>
      </c>
      <c r="R8" s="60" t="s">
        <v>37</v>
      </c>
    </row>
    <row r="9" spans="1:18" x14ac:dyDescent="0.25">
      <c r="A9" s="57">
        <v>6</v>
      </c>
      <c r="B9" s="58">
        <v>16.3</v>
      </c>
      <c r="C9" s="58">
        <v>18.5</v>
      </c>
      <c r="D9" s="59">
        <v>0.5625</v>
      </c>
      <c r="E9" s="58">
        <v>14.9</v>
      </c>
      <c r="F9" s="59">
        <v>0.27083333333333331</v>
      </c>
      <c r="G9" s="58">
        <v>95</v>
      </c>
      <c r="H9" s="58">
        <v>98</v>
      </c>
      <c r="I9" s="58">
        <v>91</v>
      </c>
      <c r="J9" s="58">
        <v>1015.2</v>
      </c>
      <c r="K9" s="58">
        <v>1013.2</v>
      </c>
      <c r="L9" s="58">
        <v>35</v>
      </c>
      <c r="M9" s="58">
        <v>510</v>
      </c>
      <c r="N9" s="58">
        <v>1.5</v>
      </c>
      <c r="O9" s="58">
        <v>0.8</v>
      </c>
      <c r="P9" s="58">
        <v>0.6</v>
      </c>
      <c r="Q9" s="58">
        <v>16.100000000000001</v>
      </c>
      <c r="R9" s="60" t="s">
        <v>39</v>
      </c>
    </row>
    <row r="10" spans="1:18" x14ac:dyDescent="0.25">
      <c r="A10" s="57">
        <v>7</v>
      </c>
      <c r="B10" s="58">
        <v>16</v>
      </c>
      <c r="C10" s="58">
        <v>19.5</v>
      </c>
      <c r="D10" s="59">
        <v>0.58333333333333337</v>
      </c>
      <c r="E10" s="58">
        <v>13.9</v>
      </c>
      <c r="F10" s="59">
        <v>0.99930555555555556</v>
      </c>
      <c r="G10" s="58">
        <v>91</v>
      </c>
      <c r="H10" s="58">
        <v>98</v>
      </c>
      <c r="I10" s="58">
        <v>76</v>
      </c>
      <c r="J10" s="58">
        <v>1018.4</v>
      </c>
      <c r="K10" s="58">
        <v>1013.3</v>
      </c>
      <c r="L10" s="58">
        <v>67</v>
      </c>
      <c r="M10" s="58">
        <v>540</v>
      </c>
      <c r="N10" s="58">
        <v>0</v>
      </c>
      <c r="O10" s="58">
        <v>0.2</v>
      </c>
      <c r="P10" s="58">
        <v>0.2</v>
      </c>
      <c r="Q10" s="58">
        <v>14.5</v>
      </c>
      <c r="R10" s="60" t="s">
        <v>36</v>
      </c>
    </row>
    <row r="11" spans="1:18" x14ac:dyDescent="0.25">
      <c r="A11" s="57">
        <v>8</v>
      </c>
      <c r="B11" s="58">
        <v>14.2</v>
      </c>
      <c r="C11" s="58">
        <v>18.399999999999999</v>
      </c>
      <c r="D11" s="59">
        <v>0.5625</v>
      </c>
      <c r="E11" s="58">
        <v>11.7</v>
      </c>
      <c r="F11" s="59">
        <v>0.99930555555555556</v>
      </c>
      <c r="G11" s="58">
        <v>90</v>
      </c>
      <c r="H11" s="58">
        <v>97</v>
      </c>
      <c r="I11" s="58">
        <v>78</v>
      </c>
      <c r="J11" s="58">
        <v>1020.7</v>
      </c>
      <c r="K11" s="58">
        <v>1018.4</v>
      </c>
      <c r="L11" s="58">
        <v>85</v>
      </c>
      <c r="M11" s="58">
        <v>452</v>
      </c>
      <c r="N11" s="58">
        <v>0</v>
      </c>
      <c r="O11" s="58">
        <v>0.2</v>
      </c>
      <c r="P11" s="58">
        <v>0.7</v>
      </c>
      <c r="Q11" s="58">
        <v>14.5</v>
      </c>
      <c r="R11" s="60" t="s">
        <v>38</v>
      </c>
    </row>
    <row r="12" spans="1:18" x14ac:dyDescent="0.25">
      <c r="A12" s="57">
        <v>9</v>
      </c>
      <c r="B12" s="58">
        <v>12.6</v>
      </c>
      <c r="C12" s="58">
        <v>14.2</v>
      </c>
      <c r="D12" s="59">
        <v>0.60416666666666663</v>
      </c>
      <c r="E12" s="58">
        <v>10.7</v>
      </c>
      <c r="F12" s="59">
        <v>8.3333333333333329E-2</v>
      </c>
      <c r="G12" s="58">
        <v>96</v>
      </c>
      <c r="H12" s="58">
        <v>98</v>
      </c>
      <c r="I12" s="58">
        <v>94</v>
      </c>
      <c r="J12" s="58">
        <v>1019.3</v>
      </c>
      <c r="K12" s="58">
        <v>1016.9</v>
      </c>
      <c r="L12" s="58">
        <v>25</v>
      </c>
      <c r="M12" s="58">
        <v>132</v>
      </c>
      <c r="N12" s="58">
        <v>0</v>
      </c>
      <c r="O12" s="58">
        <v>0.2</v>
      </c>
      <c r="P12" s="58">
        <v>0.1</v>
      </c>
      <c r="Q12" s="58">
        <v>12.9</v>
      </c>
      <c r="R12" s="60" t="s">
        <v>2</v>
      </c>
    </row>
    <row r="13" spans="1:18" x14ac:dyDescent="0.25">
      <c r="A13" s="57">
        <v>10</v>
      </c>
      <c r="B13" s="58">
        <v>12.9</v>
      </c>
      <c r="C13" s="58">
        <v>14.1</v>
      </c>
      <c r="D13" s="59">
        <v>0.625</v>
      </c>
      <c r="E13" s="58">
        <v>11.9</v>
      </c>
      <c r="F13" s="59">
        <v>0.29166666666666669</v>
      </c>
      <c r="G13" s="58">
        <v>93</v>
      </c>
      <c r="H13" s="58">
        <v>97</v>
      </c>
      <c r="I13" s="58">
        <v>89</v>
      </c>
      <c r="J13" s="58">
        <v>1017.3</v>
      </c>
      <c r="K13" s="58">
        <v>1014.9</v>
      </c>
      <c r="L13" s="58">
        <v>20</v>
      </c>
      <c r="M13" s="58">
        <v>130</v>
      </c>
      <c r="N13" s="58">
        <v>0</v>
      </c>
      <c r="O13" s="58">
        <v>0.2</v>
      </c>
      <c r="P13" s="58">
        <v>0.2</v>
      </c>
      <c r="Q13" s="58">
        <v>11.3</v>
      </c>
      <c r="R13" s="60" t="s">
        <v>36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14.9</v>
      </c>
      <c r="C15" s="26">
        <f>AVERAGE(C4:C13)</f>
        <v>17.190000000000001</v>
      </c>
      <c r="D15" s="27"/>
      <c r="E15" s="26">
        <f>AVERAGE(E4:E13)</f>
        <v>13.23</v>
      </c>
      <c r="F15" s="27"/>
      <c r="G15" s="45">
        <f t="shared" ref="G15:M15" si="0">AVERAGE(G4:G13)</f>
        <v>93.9</v>
      </c>
      <c r="H15" s="45">
        <f t="shared" si="0"/>
        <v>97.6</v>
      </c>
      <c r="I15" s="45">
        <f t="shared" si="0"/>
        <v>87.9</v>
      </c>
      <c r="J15" s="26">
        <f t="shared" si="0"/>
        <v>1018.3799999999999</v>
      </c>
      <c r="K15" s="26">
        <f t="shared" si="0"/>
        <v>1014.99</v>
      </c>
      <c r="L15" s="26">
        <f t="shared" si="0"/>
        <v>40.6</v>
      </c>
      <c r="M15" s="26">
        <f t="shared" si="0"/>
        <v>325.8</v>
      </c>
      <c r="N15" s="26"/>
      <c r="O15" s="26">
        <f>SUM(O4:O13)</f>
        <v>62.600000000000009</v>
      </c>
      <c r="P15" s="26">
        <f>AVERAGE(P4:P13)</f>
        <v>1.0899999999999999</v>
      </c>
      <c r="Q15" s="26">
        <f>AVERAGE(Q4:Q13)</f>
        <v>19.130000000000003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48">
        <v>11</v>
      </c>
      <c r="B17" s="44">
        <v>14.4</v>
      </c>
      <c r="C17" s="44">
        <v>18.2</v>
      </c>
      <c r="D17" s="55">
        <v>0.60416666666666663</v>
      </c>
      <c r="E17" s="44">
        <v>12.1</v>
      </c>
      <c r="F17" s="55">
        <v>0.20833333333333334</v>
      </c>
      <c r="G17" s="44">
        <v>90</v>
      </c>
      <c r="H17" s="44">
        <v>95</v>
      </c>
      <c r="I17" s="44">
        <v>82</v>
      </c>
      <c r="J17" s="44">
        <v>1022.9</v>
      </c>
      <c r="K17" s="44">
        <v>1016</v>
      </c>
      <c r="L17" s="44">
        <v>66</v>
      </c>
      <c r="M17" s="44">
        <v>526</v>
      </c>
      <c r="N17" s="44">
        <v>0</v>
      </c>
      <c r="O17" s="44">
        <v>0</v>
      </c>
      <c r="P17" s="44">
        <v>0.6</v>
      </c>
      <c r="Q17" s="44">
        <v>16.100000000000001</v>
      </c>
      <c r="R17" s="56" t="s">
        <v>38</v>
      </c>
    </row>
    <row r="18" spans="1:18" x14ac:dyDescent="0.25">
      <c r="A18" s="57">
        <v>12</v>
      </c>
      <c r="B18" s="58">
        <v>14.8</v>
      </c>
      <c r="C18" s="58">
        <v>16.5</v>
      </c>
      <c r="D18" s="59">
        <v>0.58333333333333337</v>
      </c>
      <c r="E18" s="58">
        <v>13.6</v>
      </c>
      <c r="F18" s="59">
        <v>2.0833333333333332E-2</v>
      </c>
      <c r="G18" s="58">
        <v>91</v>
      </c>
      <c r="H18" s="58">
        <v>95</v>
      </c>
      <c r="I18" s="58">
        <v>85</v>
      </c>
      <c r="J18" s="58">
        <v>1026.5</v>
      </c>
      <c r="K18" s="58">
        <v>1022.9</v>
      </c>
      <c r="L18" s="58">
        <v>29</v>
      </c>
      <c r="M18" s="58">
        <v>251</v>
      </c>
      <c r="N18" s="58">
        <v>0</v>
      </c>
      <c r="O18" s="58">
        <v>0</v>
      </c>
      <c r="P18" s="58">
        <v>0.1</v>
      </c>
      <c r="Q18" s="58">
        <v>9.6999999999999993</v>
      </c>
      <c r="R18" s="60" t="s">
        <v>13</v>
      </c>
    </row>
    <row r="19" spans="1:18" x14ac:dyDescent="0.25">
      <c r="A19" s="57">
        <v>13</v>
      </c>
      <c r="B19" s="58">
        <v>14.7</v>
      </c>
      <c r="C19" s="58">
        <v>17.5</v>
      </c>
      <c r="D19" s="59">
        <v>0.58333333333333337</v>
      </c>
      <c r="E19" s="58">
        <v>13.2</v>
      </c>
      <c r="F19" s="59">
        <v>0.29166666666666669</v>
      </c>
      <c r="G19" s="58">
        <v>91</v>
      </c>
      <c r="H19" s="58">
        <v>95</v>
      </c>
      <c r="I19" s="58">
        <v>84</v>
      </c>
      <c r="J19" s="58">
        <v>1027.4000000000001</v>
      </c>
      <c r="K19" s="58">
        <v>1025.5</v>
      </c>
      <c r="L19" s="58">
        <v>52</v>
      </c>
      <c r="M19" s="58">
        <v>494</v>
      </c>
      <c r="N19" s="58">
        <v>0</v>
      </c>
      <c r="O19" s="58">
        <v>0</v>
      </c>
      <c r="P19" s="58">
        <v>0.2</v>
      </c>
      <c r="Q19" s="58">
        <v>12.9</v>
      </c>
      <c r="R19" s="60" t="s">
        <v>0</v>
      </c>
    </row>
    <row r="20" spans="1:18" x14ac:dyDescent="0.25">
      <c r="A20" s="57">
        <v>14</v>
      </c>
      <c r="B20" s="58">
        <v>13.8</v>
      </c>
      <c r="C20" s="58">
        <v>17.600000000000001</v>
      </c>
      <c r="D20" s="59">
        <v>0.58333333333333337</v>
      </c>
      <c r="E20" s="58">
        <v>10.4</v>
      </c>
      <c r="F20" s="59">
        <v>0.99930555555555556</v>
      </c>
      <c r="G20" s="58">
        <v>92</v>
      </c>
      <c r="H20" s="58">
        <v>96</v>
      </c>
      <c r="I20" s="58">
        <v>81</v>
      </c>
      <c r="J20" s="58">
        <v>1028.3</v>
      </c>
      <c r="K20" s="58">
        <v>1025.7</v>
      </c>
      <c r="L20" s="58">
        <v>61</v>
      </c>
      <c r="M20" s="58">
        <v>401</v>
      </c>
      <c r="N20" s="58">
        <v>0</v>
      </c>
      <c r="O20" s="58">
        <v>0</v>
      </c>
      <c r="P20" s="58">
        <v>0.4</v>
      </c>
      <c r="Q20" s="58">
        <v>11.3</v>
      </c>
      <c r="R20" s="60" t="s">
        <v>1</v>
      </c>
    </row>
    <row r="21" spans="1:18" x14ac:dyDescent="0.25">
      <c r="A21" s="57">
        <v>15</v>
      </c>
      <c r="B21" s="58">
        <v>11.3</v>
      </c>
      <c r="C21" s="58">
        <v>16</v>
      </c>
      <c r="D21" s="59">
        <v>0.54166666666666663</v>
      </c>
      <c r="E21" s="58">
        <v>8.3000000000000007</v>
      </c>
      <c r="F21" s="59">
        <v>0.99930555555555556</v>
      </c>
      <c r="G21" s="58">
        <v>89</v>
      </c>
      <c r="H21" s="58">
        <v>98</v>
      </c>
      <c r="I21" s="58">
        <v>70</v>
      </c>
      <c r="J21" s="58">
        <v>1025.8</v>
      </c>
      <c r="K21" s="58">
        <v>1023</v>
      </c>
      <c r="L21" s="58">
        <v>69</v>
      </c>
      <c r="M21" s="58">
        <v>489</v>
      </c>
      <c r="N21" s="58">
        <v>0</v>
      </c>
      <c r="O21" s="58">
        <v>0.2</v>
      </c>
      <c r="P21" s="58">
        <v>0.7</v>
      </c>
      <c r="Q21" s="58">
        <v>16.100000000000001</v>
      </c>
      <c r="R21" s="60" t="s">
        <v>2</v>
      </c>
    </row>
    <row r="22" spans="1:18" x14ac:dyDescent="0.25">
      <c r="A22" s="57">
        <v>16</v>
      </c>
      <c r="B22" s="58">
        <v>9.8000000000000007</v>
      </c>
      <c r="C22" s="58">
        <v>14.4</v>
      </c>
      <c r="D22" s="59">
        <v>0.5625</v>
      </c>
      <c r="E22" s="58">
        <v>7.4</v>
      </c>
      <c r="F22" s="59">
        <v>0.83333333333333337</v>
      </c>
      <c r="G22" s="58">
        <v>79</v>
      </c>
      <c r="H22" s="58">
        <v>94</v>
      </c>
      <c r="I22" s="58">
        <v>58</v>
      </c>
      <c r="J22" s="58">
        <v>1026.8</v>
      </c>
      <c r="K22" s="58">
        <v>1023.5</v>
      </c>
      <c r="L22" s="58">
        <v>61</v>
      </c>
      <c r="M22" s="58">
        <v>490</v>
      </c>
      <c r="N22" s="58">
        <v>0</v>
      </c>
      <c r="O22" s="58">
        <v>0</v>
      </c>
      <c r="P22" s="58">
        <v>2.2000000000000002</v>
      </c>
      <c r="Q22" s="58">
        <v>29</v>
      </c>
      <c r="R22" s="60" t="s">
        <v>34</v>
      </c>
    </row>
    <row r="23" spans="1:18" x14ac:dyDescent="0.25">
      <c r="A23" s="57">
        <v>17</v>
      </c>
      <c r="B23" s="58">
        <v>8.9</v>
      </c>
      <c r="C23" s="58">
        <v>13.3</v>
      </c>
      <c r="D23" s="59">
        <v>0.52083333333333337</v>
      </c>
      <c r="E23" s="58">
        <v>5.5</v>
      </c>
      <c r="F23" s="59">
        <v>0.99930555555555556</v>
      </c>
      <c r="G23" s="58">
        <v>72</v>
      </c>
      <c r="H23" s="58">
        <v>82</v>
      </c>
      <c r="I23" s="58">
        <v>56</v>
      </c>
      <c r="J23" s="58">
        <v>1025.5</v>
      </c>
      <c r="K23" s="58">
        <v>1022.4</v>
      </c>
      <c r="L23" s="58">
        <v>66</v>
      </c>
      <c r="M23" s="58">
        <v>510</v>
      </c>
      <c r="N23" s="58">
        <v>0</v>
      </c>
      <c r="O23" s="58">
        <v>0</v>
      </c>
      <c r="P23" s="58">
        <v>3.9</v>
      </c>
      <c r="Q23" s="58">
        <v>32.200000000000003</v>
      </c>
      <c r="R23" s="60" t="s">
        <v>35</v>
      </c>
    </row>
    <row r="24" spans="1:18" x14ac:dyDescent="0.25">
      <c r="A24" s="57">
        <v>18</v>
      </c>
      <c r="B24" s="58">
        <v>6.7</v>
      </c>
      <c r="C24" s="58">
        <v>10.6</v>
      </c>
      <c r="D24" s="59">
        <v>0.5625</v>
      </c>
      <c r="E24" s="58">
        <v>3.8</v>
      </c>
      <c r="F24" s="59">
        <v>0.29166666666666669</v>
      </c>
      <c r="G24" s="58">
        <v>71</v>
      </c>
      <c r="H24" s="58">
        <v>78</v>
      </c>
      <c r="I24" s="58">
        <v>62</v>
      </c>
      <c r="J24" s="58">
        <v>1023.5</v>
      </c>
      <c r="K24" s="58">
        <v>1013</v>
      </c>
      <c r="L24" s="58">
        <v>73</v>
      </c>
      <c r="M24" s="58">
        <v>383</v>
      </c>
      <c r="N24" s="58">
        <v>0</v>
      </c>
      <c r="O24" s="58">
        <v>0</v>
      </c>
      <c r="P24" s="58">
        <v>3.6</v>
      </c>
      <c r="Q24" s="58">
        <v>32.200000000000003</v>
      </c>
      <c r="R24" s="60" t="s">
        <v>7</v>
      </c>
    </row>
    <row r="25" spans="1:18" x14ac:dyDescent="0.25">
      <c r="A25" s="57">
        <v>19</v>
      </c>
      <c r="B25" s="58">
        <v>5.6</v>
      </c>
      <c r="C25" s="58">
        <v>7.9</v>
      </c>
      <c r="D25" s="59">
        <v>0.60416666666666663</v>
      </c>
      <c r="E25" s="58">
        <v>3</v>
      </c>
      <c r="F25" s="59">
        <v>0.27083333333333331</v>
      </c>
      <c r="G25" s="58">
        <v>81</v>
      </c>
      <c r="H25" s="58">
        <v>89</v>
      </c>
      <c r="I25" s="58">
        <v>76</v>
      </c>
      <c r="J25" s="58">
        <v>1012.7</v>
      </c>
      <c r="K25" s="58">
        <v>1004.9</v>
      </c>
      <c r="L25" s="58">
        <v>29</v>
      </c>
      <c r="M25" s="58">
        <v>320</v>
      </c>
      <c r="N25" s="58">
        <v>3</v>
      </c>
      <c r="O25" s="58">
        <v>2.6</v>
      </c>
      <c r="P25" s="58">
        <v>6.1</v>
      </c>
      <c r="Q25" s="58">
        <v>48.3</v>
      </c>
      <c r="R25" s="60" t="s">
        <v>40</v>
      </c>
    </row>
    <row r="26" spans="1:18" x14ac:dyDescent="0.25">
      <c r="A26" s="35">
        <v>20</v>
      </c>
      <c r="B26" s="41">
        <v>5.0999999999999996</v>
      </c>
      <c r="C26" s="41">
        <v>6.3</v>
      </c>
      <c r="D26" s="61">
        <v>0.52083333333333337</v>
      </c>
      <c r="E26" s="41">
        <v>3.9</v>
      </c>
      <c r="F26" s="61">
        <v>0.16666666666666666</v>
      </c>
      <c r="G26" s="41">
        <v>92</v>
      </c>
      <c r="H26" s="41">
        <v>93</v>
      </c>
      <c r="I26" s="41">
        <v>88</v>
      </c>
      <c r="J26" s="41">
        <v>1010.1</v>
      </c>
      <c r="K26" s="41">
        <v>1003.4</v>
      </c>
      <c r="L26" s="41">
        <v>9</v>
      </c>
      <c r="M26" s="41">
        <v>54</v>
      </c>
      <c r="N26" s="41">
        <v>5.6</v>
      </c>
      <c r="O26" s="41">
        <v>14</v>
      </c>
      <c r="P26" s="41">
        <v>10.199999999999999</v>
      </c>
      <c r="Q26" s="41">
        <v>43.5</v>
      </c>
      <c r="R26" s="62" t="s">
        <v>38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10.51</v>
      </c>
      <c r="C28" s="26">
        <f>AVERAGE(C17:C26)</f>
        <v>13.830000000000002</v>
      </c>
      <c r="D28" s="26"/>
      <c r="E28" s="26">
        <f>AVERAGE(E17:E26)</f>
        <v>8.120000000000001</v>
      </c>
      <c r="F28" s="26"/>
      <c r="G28" s="45">
        <f t="shared" ref="G28:M28" si="1">AVERAGE(G17:G26)</f>
        <v>84.8</v>
      </c>
      <c r="H28" s="45">
        <f t="shared" si="1"/>
        <v>91.5</v>
      </c>
      <c r="I28" s="45">
        <f t="shared" si="1"/>
        <v>74.2</v>
      </c>
      <c r="J28" s="26">
        <f t="shared" si="1"/>
        <v>1022.9500000000002</v>
      </c>
      <c r="K28" s="26">
        <f t="shared" si="1"/>
        <v>1018.03</v>
      </c>
      <c r="L28" s="26">
        <f t="shared" si="1"/>
        <v>51.5</v>
      </c>
      <c r="M28" s="26">
        <f t="shared" si="1"/>
        <v>391.8</v>
      </c>
      <c r="N28" s="26"/>
      <c r="O28" s="26">
        <f>SUM(O17:O26)</f>
        <v>16.8</v>
      </c>
      <c r="P28" s="26">
        <f>AVERAGE(P17:P26)</f>
        <v>2.8</v>
      </c>
      <c r="Q28" s="26">
        <f>AVERAGE(Q17:Q26)</f>
        <v>25.130000000000003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57">
        <v>21</v>
      </c>
      <c r="B30" s="58">
        <v>7.8</v>
      </c>
      <c r="C30" s="58">
        <v>11.3</v>
      </c>
      <c r="D30" s="59">
        <v>0.5625</v>
      </c>
      <c r="E30" s="58">
        <v>5.2</v>
      </c>
      <c r="F30" s="59">
        <v>0.33333333333333331</v>
      </c>
      <c r="G30" s="58">
        <v>86</v>
      </c>
      <c r="H30" s="58">
        <v>92</v>
      </c>
      <c r="I30" s="58">
        <v>78</v>
      </c>
      <c r="J30" s="58">
        <v>1016.5</v>
      </c>
      <c r="K30" s="58">
        <v>1010.1</v>
      </c>
      <c r="L30" s="58">
        <v>65</v>
      </c>
      <c r="M30" s="58">
        <v>420</v>
      </c>
      <c r="N30" s="58">
        <v>0</v>
      </c>
      <c r="O30" s="58">
        <v>0.2</v>
      </c>
      <c r="P30" s="58">
        <v>3.8</v>
      </c>
      <c r="Q30" s="58">
        <v>20.9</v>
      </c>
      <c r="R30" s="60" t="s">
        <v>37</v>
      </c>
    </row>
    <row r="31" spans="1:18" x14ac:dyDescent="0.25">
      <c r="A31" s="57">
        <v>22</v>
      </c>
      <c r="B31" s="58">
        <v>8.1999999999999993</v>
      </c>
      <c r="C31" s="58">
        <v>10.199999999999999</v>
      </c>
      <c r="D31" s="59">
        <v>0.52083333333333337</v>
      </c>
      <c r="E31" s="58">
        <v>6.9</v>
      </c>
      <c r="F31" s="59">
        <v>0.91666666666666663</v>
      </c>
      <c r="G31" s="58">
        <v>92</v>
      </c>
      <c r="H31" s="58">
        <v>95</v>
      </c>
      <c r="I31" s="58">
        <v>87</v>
      </c>
      <c r="J31" s="58">
        <v>1021.5</v>
      </c>
      <c r="K31" s="58">
        <v>1016.4</v>
      </c>
      <c r="L31" s="58">
        <v>26</v>
      </c>
      <c r="M31" s="58">
        <v>322</v>
      </c>
      <c r="N31" s="58">
        <v>0</v>
      </c>
      <c r="O31" s="58">
        <v>0.2</v>
      </c>
      <c r="P31" s="58">
        <v>1</v>
      </c>
      <c r="Q31" s="58">
        <v>14.5</v>
      </c>
      <c r="R31" s="60" t="s">
        <v>6</v>
      </c>
    </row>
    <row r="32" spans="1:18" x14ac:dyDescent="0.25">
      <c r="A32" s="57">
        <v>23</v>
      </c>
      <c r="B32" s="58">
        <v>9.3000000000000007</v>
      </c>
      <c r="C32" s="58">
        <v>10.7</v>
      </c>
      <c r="D32" s="59">
        <v>0.60416666666666663</v>
      </c>
      <c r="E32" s="58">
        <v>7.4</v>
      </c>
      <c r="F32" s="59">
        <v>0.3125</v>
      </c>
      <c r="G32" s="58">
        <v>95</v>
      </c>
      <c r="H32" s="58">
        <v>97</v>
      </c>
      <c r="I32" s="58">
        <v>93</v>
      </c>
      <c r="J32" s="58">
        <v>1022.7</v>
      </c>
      <c r="K32" s="58">
        <v>1016.2</v>
      </c>
      <c r="L32" s="58">
        <v>19</v>
      </c>
      <c r="M32" s="58">
        <v>139</v>
      </c>
      <c r="N32" s="58">
        <v>6.1</v>
      </c>
      <c r="O32" s="58">
        <v>13.2</v>
      </c>
      <c r="P32" s="58">
        <v>2.2000000000000002</v>
      </c>
      <c r="Q32" s="58">
        <v>24.1</v>
      </c>
      <c r="R32" s="60" t="s">
        <v>0</v>
      </c>
    </row>
    <row r="33" spans="1:27" x14ac:dyDescent="0.25">
      <c r="A33" s="57">
        <v>24</v>
      </c>
      <c r="B33" s="58">
        <v>10.6</v>
      </c>
      <c r="C33" s="58">
        <v>12.1</v>
      </c>
      <c r="D33" s="59">
        <v>0.58333333333333337</v>
      </c>
      <c r="E33" s="58">
        <v>9.8000000000000007</v>
      </c>
      <c r="F33" s="59">
        <v>0.99930555555555556</v>
      </c>
      <c r="G33" s="58">
        <v>96</v>
      </c>
      <c r="H33" s="58">
        <v>97</v>
      </c>
      <c r="I33" s="58">
        <v>95</v>
      </c>
      <c r="J33" s="58">
        <v>1015.5</v>
      </c>
      <c r="K33" s="58">
        <v>1012.2</v>
      </c>
      <c r="L33" s="58">
        <v>16</v>
      </c>
      <c r="M33" s="58">
        <v>156</v>
      </c>
      <c r="N33" s="58">
        <v>7.4</v>
      </c>
      <c r="O33" s="58">
        <v>3.2</v>
      </c>
      <c r="P33" s="58">
        <v>2</v>
      </c>
      <c r="Q33" s="58">
        <v>25.7</v>
      </c>
      <c r="R33" s="60" t="s">
        <v>40</v>
      </c>
    </row>
    <row r="34" spans="1:27" ht="15" customHeight="1" x14ac:dyDescent="0.25">
      <c r="A34" s="57">
        <v>25</v>
      </c>
      <c r="B34" s="58">
        <v>9.5</v>
      </c>
      <c r="C34" s="58">
        <v>9.9</v>
      </c>
      <c r="D34" s="59">
        <v>2.0833333333333332E-2</v>
      </c>
      <c r="E34" s="58">
        <v>9.1</v>
      </c>
      <c r="F34" s="59">
        <v>0.3125</v>
      </c>
      <c r="G34" s="58">
        <v>97</v>
      </c>
      <c r="H34" s="58">
        <v>97</v>
      </c>
      <c r="I34" s="58">
        <v>97</v>
      </c>
      <c r="J34" s="58">
        <v>1013</v>
      </c>
      <c r="K34" s="58">
        <v>1000</v>
      </c>
      <c r="L34" s="58">
        <v>8</v>
      </c>
      <c r="M34" s="58">
        <v>56</v>
      </c>
      <c r="N34" s="58">
        <v>4.5999999999999996</v>
      </c>
      <c r="O34" s="58">
        <v>8.1999999999999993</v>
      </c>
      <c r="P34" s="58">
        <v>3.8</v>
      </c>
      <c r="Q34" s="58">
        <v>19.2</v>
      </c>
      <c r="R34" s="60" t="s">
        <v>43</v>
      </c>
    </row>
    <row r="35" spans="1:27" ht="15" customHeight="1" x14ac:dyDescent="0.25">
      <c r="A35" s="57">
        <v>26</v>
      </c>
      <c r="B35" s="58">
        <v>9.6</v>
      </c>
      <c r="C35" s="58">
        <v>12.9</v>
      </c>
      <c r="D35" s="59">
        <v>0.5625</v>
      </c>
      <c r="E35" s="58">
        <v>6.9</v>
      </c>
      <c r="F35" s="59">
        <v>0.95833333333333337</v>
      </c>
      <c r="G35" s="58">
        <v>92</v>
      </c>
      <c r="H35" s="58">
        <v>97</v>
      </c>
      <c r="I35" s="58">
        <v>84</v>
      </c>
      <c r="J35" s="58">
        <v>1002.5</v>
      </c>
      <c r="K35" s="58">
        <v>997.7</v>
      </c>
      <c r="L35" s="58">
        <v>52</v>
      </c>
      <c r="M35" s="58">
        <v>441</v>
      </c>
      <c r="N35" s="58">
        <v>0</v>
      </c>
      <c r="O35" s="58">
        <v>0</v>
      </c>
      <c r="P35" s="58">
        <v>2.5</v>
      </c>
      <c r="Q35" s="58">
        <v>20.9</v>
      </c>
      <c r="R35" s="60" t="s">
        <v>34</v>
      </c>
    </row>
    <row r="36" spans="1:27" ht="15" customHeight="1" x14ac:dyDescent="0.25">
      <c r="A36" s="57">
        <v>27</v>
      </c>
      <c r="B36" s="58">
        <v>9.9</v>
      </c>
      <c r="C36" s="58">
        <v>13.7</v>
      </c>
      <c r="D36" s="59">
        <v>0.60416666666666663</v>
      </c>
      <c r="E36" s="58">
        <v>7</v>
      </c>
      <c r="F36" s="59">
        <v>8.3333333333333329E-2</v>
      </c>
      <c r="G36" s="58">
        <v>88</v>
      </c>
      <c r="H36" s="58">
        <v>97</v>
      </c>
      <c r="I36" s="58">
        <v>74</v>
      </c>
      <c r="J36" s="58">
        <v>1013.2</v>
      </c>
      <c r="K36" s="58">
        <v>1002.7</v>
      </c>
      <c r="L36" s="58">
        <v>43</v>
      </c>
      <c r="M36" s="58">
        <v>503</v>
      </c>
      <c r="N36" s="58">
        <v>0</v>
      </c>
      <c r="O36" s="58">
        <v>0</v>
      </c>
      <c r="P36" s="58">
        <v>1.1000000000000001</v>
      </c>
      <c r="Q36" s="58">
        <v>19.2</v>
      </c>
      <c r="R36" s="60" t="s">
        <v>36</v>
      </c>
      <c r="X36" s="99" t="s">
        <v>18</v>
      </c>
      <c r="Y36" s="100"/>
      <c r="Z36" s="101"/>
      <c r="AA36" s="30">
        <v>6</v>
      </c>
    </row>
    <row r="37" spans="1:27" ht="15" customHeight="1" x14ac:dyDescent="0.25">
      <c r="A37" s="57">
        <v>28</v>
      </c>
      <c r="B37" s="58">
        <v>7.4</v>
      </c>
      <c r="C37" s="58">
        <v>12.2</v>
      </c>
      <c r="D37" s="59">
        <v>0.60416666666666663</v>
      </c>
      <c r="E37" s="58">
        <v>3.4</v>
      </c>
      <c r="F37" s="59">
        <v>0.99930555555555556</v>
      </c>
      <c r="G37" s="58">
        <v>84</v>
      </c>
      <c r="H37" s="58">
        <v>95</v>
      </c>
      <c r="I37" s="58">
        <v>68</v>
      </c>
      <c r="J37" s="58">
        <v>1024.5</v>
      </c>
      <c r="K37" s="58">
        <v>1013.2</v>
      </c>
      <c r="L37" s="58">
        <v>56</v>
      </c>
      <c r="M37" s="58">
        <v>346</v>
      </c>
      <c r="N37" s="58">
        <v>0</v>
      </c>
      <c r="O37" s="58">
        <v>0</v>
      </c>
      <c r="P37" s="58">
        <v>0.2</v>
      </c>
      <c r="Q37" s="58">
        <v>11.3</v>
      </c>
      <c r="R37" s="60" t="s">
        <v>2</v>
      </c>
      <c r="X37" s="99" t="s">
        <v>19</v>
      </c>
      <c r="Y37" s="100"/>
      <c r="Z37" s="101"/>
      <c r="AA37" s="30">
        <v>13</v>
      </c>
    </row>
    <row r="38" spans="1:27" ht="15" customHeight="1" x14ac:dyDescent="0.25">
      <c r="A38" s="57">
        <v>29</v>
      </c>
      <c r="B38" s="58">
        <v>4.3</v>
      </c>
      <c r="C38" s="58">
        <v>8</v>
      </c>
      <c r="D38" s="59">
        <v>0.58333333333333337</v>
      </c>
      <c r="E38" s="58">
        <v>1.8</v>
      </c>
      <c r="F38" s="59">
        <v>0.33333333333333331</v>
      </c>
      <c r="G38" s="58">
        <v>80</v>
      </c>
      <c r="H38" s="58">
        <v>91</v>
      </c>
      <c r="I38" s="58">
        <v>63</v>
      </c>
      <c r="J38" s="58">
        <v>1026.7</v>
      </c>
      <c r="K38" s="58">
        <v>1023.5</v>
      </c>
      <c r="L38" s="58">
        <v>49</v>
      </c>
      <c r="M38" s="58">
        <v>306</v>
      </c>
      <c r="N38" s="58">
        <v>0</v>
      </c>
      <c r="O38" s="58">
        <v>0</v>
      </c>
      <c r="P38" s="58">
        <v>0.7</v>
      </c>
      <c r="Q38" s="58">
        <v>14.5</v>
      </c>
      <c r="R38" s="60" t="s">
        <v>39</v>
      </c>
      <c r="X38" s="102" t="s">
        <v>10</v>
      </c>
      <c r="Y38" s="102"/>
      <c r="Z38" s="102"/>
      <c r="AA38" s="30">
        <v>18</v>
      </c>
    </row>
    <row r="39" spans="1:27" x14ac:dyDescent="0.25">
      <c r="A39" s="35">
        <v>30</v>
      </c>
      <c r="B39" s="41">
        <v>3.7</v>
      </c>
      <c r="C39" s="41">
        <v>6.6</v>
      </c>
      <c r="D39" s="61">
        <v>0.64583333333333337</v>
      </c>
      <c r="E39" s="41">
        <v>0.6</v>
      </c>
      <c r="F39" s="61">
        <v>0.29166666666666669</v>
      </c>
      <c r="G39" s="41">
        <v>78</v>
      </c>
      <c r="H39" s="41">
        <v>88</v>
      </c>
      <c r="I39" s="41">
        <v>68</v>
      </c>
      <c r="J39" s="41">
        <v>1023.3</v>
      </c>
      <c r="K39" s="41">
        <v>1018</v>
      </c>
      <c r="L39" s="41">
        <v>42</v>
      </c>
      <c r="M39" s="41">
        <v>306</v>
      </c>
      <c r="N39" s="41">
        <v>0</v>
      </c>
      <c r="O39" s="41">
        <v>0</v>
      </c>
      <c r="P39" s="41">
        <v>0.9</v>
      </c>
      <c r="Q39" s="41">
        <v>11.3</v>
      </c>
      <c r="R39" s="62" t="s">
        <v>36</v>
      </c>
      <c r="X39" s="6" t="s">
        <v>11</v>
      </c>
      <c r="Y39" s="29">
        <v>27.4</v>
      </c>
      <c r="Z39" s="30" t="s">
        <v>12</v>
      </c>
      <c r="AA39" s="7">
        <v>43409</v>
      </c>
    </row>
    <row r="40" spans="1:27" x14ac:dyDescent="0.25">
      <c r="A40" s="31"/>
      <c r="B40" s="32"/>
      <c r="C40" s="32"/>
      <c r="D40" s="33"/>
      <c r="E40" s="32"/>
      <c r="F40" s="33"/>
      <c r="G40" s="32"/>
      <c r="H40" s="32"/>
      <c r="I40" s="32"/>
      <c r="J40" s="33"/>
      <c r="K40" s="32"/>
      <c r="L40" s="32"/>
      <c r="M40" s="32"/>
      <c r="N40" s="32"/>
      <c r="O40" s="32"/>
      <c r="P40" s="32"/>
      <c r="Q40" s="32"/>
      <c r="R40" s="34"/>
    </row>
    <row r="41" spans="1:27" x14ac:dyDescent="0.25">
      <c r="A41" s="1"/>
      <c r="B41" s="26">
        <f>AVERAGE(B30:B39)</f>
        <v>8.0300000000000011</v>
      </c>
      <c r="C41" s="26">
        <f>AVERAGE(C30:C39)</f>
        <v>10.760000000000002</v>
      </c>
      <c r="D41" s="26"/>
      <c r="E41" s="26">
        <f>AVERAGE(E30:E39)</f>
        <v>5.81</v>
      </c>
      <c r="F41" s="27"/>
      <c r="G41" s="45">
        <f t="shared" ref="G41:M41" si="2">AVERAGE(G30:G39)</f>
        <v>88.8</v>
      </c>
      <c r="H41" s="45">
        <f t="shared" si="2"/>
        <v>94.6</v>
      </c>
      <c r="I41" s="45">
        <f t="shared" si="2"/>
        <v>80.7</v>
      </c>
      <c r="J41" s="26">
        <f t="shared" si="2"/>
        <v>1017.9399999999999</v>
      </c>
      <c r="K41" s="26">
        <f t="shared" si="2"/>
        <v>1011</v>
      </c>
      <c r="L41" s="26">
        <f t="shared" si="2"/>
        <v>37.6</v>
      </c>
      <c r="M41" s="26">
        <f t="shared" si="2"/>
        <v>299.5</v>
      </c>
      <c r="N41" s="46"/>
      <c r="O41" s="26">
        <f>SUM(O30:O39)</f>
        <v>25</v>
      </c>
      <c r="P41" s="26">
        <f>AVERAGE(P30:P39)</f>
        <v>1.8199999999999998</v>
      </c>
      <c r="Q41" s="26">
        <f>AVERAGE(Q30:Q39)</f>
        <v>18.160000000000004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11.146666666666668</v>
      </c>
      <c r="C43" s="5">
        <f>AVERAGE(C4:C13,C17:C26,C30:C39)</f>
        <v>13.926666666666666</v>
      </c>
      <c r="D43" s="3"/>
      <c r="E43" s="5">
        <f>AVERAGE(E4:E13,E17:E26,E30:E39)</f>
        <v>9.0533333333333346</v>
      </c>
      <c r="F43" s="3"/>
      <c r="G43" s="47">
        <f t="shared" ref="G43:M43" si="3">AVERAGE(G4:G13,G17:G26,G30:G39)</f>
        <v>89.166666666666671</v>
      </c>
      <c r="H43" s="47">
        <f t="shared" si="3"/>
        <v>94.566666666666663</v>
      </c>
      <c r="I43" s="47">
        <f t="shared" si="3"/>
        <v>80.933333333333337</v>
      </c>
      <c r="J43" s="5">
        <f t="shared" si="3"/>
        <v>1019.7566666666665</v>
      </c>
      <c r="K43" s="5">
        <f t="shared" si="3"/>
        <v>1014.6733333333336</v>
      </c>
      <c r="L43" s="5">
        <f t="shared" si="3"/>
        <v>43.233333333333334</v>
      </c>
      <c r="M43" s="5">
        <f t="shared" si="3"/>
        <v>339.03333333333336</v>
      </c>
      <c r="N43" s="42"/>
      <c r="O43" s="5">
        <f>SUM(O4:O13,O17:O26,O30:O39)</f>
        <v>104.40000000000002</v>
      </c>
      <c r="P43" s="5">
        <f>AVERAGE(P4:P13,P17:P26,P30:P39)</f>
        <v>1.9033333333333331</v>
      </c>
      <c r="Q43" s="5">
        <f>AVERAGE(Q4:Q13,Q17:Q26,Q30:Q39)</f>
        <v>20.806666666666668</v>
      </c>
      <c r="R43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activeCell="T38" sqref="T38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48">
        <v>1</v>
      </c>
      <c r="B4" s="44">
        <v>5.0999999999999996</v>
      </c>
      <c r="C4" s="44">
        <v>7.9</v>
      </c>
      <c r="D4" s="55">
        <v>0.625</v>
      </c>
      <c r="E4" s="44">
        <v>3.8</v>
      </c>
      <c r="F4" s="55">
        <v>0.875</v>
      </c>
      <c r="G4" s="44">
        <v>87</v>
      </c>
      <c r="H4" s="44">
        <v>93</v>
      </c>
      <c r="I4" s="44">
        <v>79</v>
      </c>
      <c r="J4" s="44">
        <v>1020.5</v>
      </c>
      <c r="K4" s="44">
        <v>1018</v>
      </c>
      <c r="L4" s="44">
        <v>29</v>
      </c>
      <c r="M4" s="44">
        <v>278</v>
      </c>
      <c r="N4" s="44">
        <v>0</v>
      </c>
      <c r="O4" s="44">
        <v>0</v>
      </c>
      <c r="P4" s="44">
        <v>1.8</v>
      </c>
      <c r="Q4" s="44">
        <v>16.100000000000001</v>
      </c>
      <c r="R4" s="56" t="s">
        <v>40</v>
      </c>
    </row>
    <row r="5" spans="1:18" x14ac:dyDescent="0.25">
      <c r="A5" s="57">
        <v>2</v>
      </c>
      <c r="B5" s="58">
        <v>5.2</v>
      </c>
      <c r="C5" s="58">
        <v>6.7</v>
      </c>
      <c r="D5" s="59">
        <v>0.60416666666666663</v>
      </c>
      <c r="E5" s="58">
        <v>2.8</v>
      </c>
      <c r="F5" s="59">
        <v>0.33333333333333331</v>
      </c>
      <c r="G5" s="58">
        <v>89</v>
      </c>
      <c r="H5" s="58">
        <v>92</v>
      </c>
      <c r="I5" s="58">
        <v>86</v>
      </c>
      <c r="J5" s="58">
        <v>1020.5</v>
      </c>
      <c r="K5" s="58">
        <v>1015.7</v>
      </c>
      <c r="L5" s="58">
        <v>26</v>
      </c>
      <c r="M5" s="58">
        <v>156</v>
      </c>
      <c r="N5" s="58">
        <v>0</v>
      </c>
      <c r="O5" s="58">
        <v>0</v>
      </c>
      <c r="P5" s="58">
        <v>2.4</v>
      </c>
      <c r="Q5" s="58">
        <v>19.2</v>
      </c>
      <c r="R5" s="60" t="s">
        <v>40</v>
      </c>
    </row>
    <row r="6" spans="1:18" x14ac:dyDescent="0.25">
      <c r="A6" s="57">
        <v>3</v>
      </c>
      <c r="B6" s="58">
        <v>7.6</v>
      </c>
      <c r="C6" s="58">
        <v>10.5</v>
      </c>
      <c r="D6" s="59">
        <v>0.60416666666666663</v>
      </c>
      <c r="E6" s="58">
        <v>5.8</v>
      </c>
      <c r="F6" s="59">
        <v>4.1666666666666664E-2</v>
      </c>
      <c r="G6" s="58">
        <v>88</v>
      </c>
      <c r="H6" s="58">
        <v>93</v>
      </c>
      <c r="I6" s="58">
        <v>79</v>
      </c>
      <c r="J6" s="58">
        <v>1015.2</v>
      </c>
      <c r="K6" s="58">
        <v>1011.7</v>
      </c>
      <c r="L6" s="58">
        <v>41</v>
      </c>
      <c r="M6" s="58">
        <v>309</v>
      </c>
      <c r="N6" s="58">
        <v>0</v>
      </c>
      <c r="O6" s="58">
        <v>0</v>
      </c>
      <c r="P6" s="58">
        <v>0.6</v>
      </c>
      <c r="Q6" s="58">
        <v>14.5</v>
      </c>
      <c r="R6" s="60" t="s">
        <v>6</v>
      </c>
    </row>
    <row r="7" spans="1:18" x14ac:dyDescent="0.25">
      <c r="A7" s="57">
        <v>4</v>
      </c>
      <c r="B7" s="58">
        <v>6.2</v>
      </c>
      <c r="C7" s="58">
        <v>10.7</v>
      </c>
      <c r="D7" s="59">
        <v>0.60416666666666663</v>
      </c>
      <c r="E7" s="58">
        <v>2</v>
      </c>
      <c r="F7" s="59">
        <v>0.99930555555555556</v>
      </c>
      <c r="G7" s="58">
        <v>91</v>
      </c>
      <c r="H7" s="58">
        <v>95</v>
      </c>
      <c r="I7" s="58">
        <v>83</v>
      </c>
      <c r="J7" s="58">
        <v>1020.8</v>
      </c>
      <c r="K7" s="58">
        <v>1011.2</v>
      </c>
      <c r="L7" s="58">
        <v>43</v>
      </c>
      <c r="M7" s="58">
        <v>278</v>
      </c>
      <c r="N7" s="58">
        <v>0</v>
      </c>
      <c r="O7" s="58">
        <v>0</v>
      </c>
      <c r="P7" s="58">
        <v>1.4</v>
      </c>
      <c r="Q7" s="58">
        <v>20.9</v>
      </c>
      <c r="R7" s="60" t="s">
        <v>37</v>
      </c>
    </row>
    <row r="8" spans="1:18" x14ac:dyDescent="0.25">
      <c r="A8" s="57">
        <v>5</v>
      </c>
      <c r="B8" s="58">
        <v>5.4</v>
      </c>
      <c r="C8" s="58">
        <v>10.7</v>
      </c>
      <c r="D8" s="59">
        <v>0.6875</v>
      </c>
      <c r="E8" s="58">
        <v>1.2</v>
      </c>
      <c r="F8" s="59">
        <v>0.33333333333333331</v>
      </c>
      <c r="G8" s="58">
        <v>93</v>
      </c>
      <c r="H8" s="58">
        <v>97</v>
      </c>
      <c r="I8" s="58">
        <v>88</v>
      </c>
      <c r="J8" s="58">
        <v>1025.4000000000001</v>
      </c>
      <c r="K8" s="58">
        <v>1020.9</v>
      </c>
      <c r="L8" s="58">
        <v>41</v>
      </c>
      <c r="M8" s="58">
        <v>279</v>
      </c>
      <c r="N8" s="58">
        <v>0</v>
      </c>
      <c r="O8" s="58">
        <v>0.2</v>
      </c>
      <c r="P8" s="58">
        <v>0.3</v>
      </c>
      <c r="Q8" s="58">
        <v>14.5</v>
      </c>
      <c r="R8" s="60" t="s">
        <v>37</v>
      </c>
    </row>
    <row r="9" spans="1:18" x14ac:dyDescent="0.25">
      <c r="A9" s="57">
        <v>6</v>
      </c>
      <c r="B9" s="58">
        <v>8.3000000000000007</v>
      </c>
      <c r="C9" s="58">
        <v>9.8000000000000007</v>
      </c>
      <c r="D9" s="59">
        <v>0.54166666666666663</v>
      </c>
      <c r="E9" s="58">
        <v>7.6</v>
      </c>
      <c r="F9" s="59">
        <v>0.99930555555555556</v>
      </c>
      <c r="G9" s="58">
        <v>86</v>
      </c>
      <c r="H9" s="58">
        <v>92</v>
      </c>
      <c r="I9" s="58">
        <v>82</v>
      </c>
      <c r="J9" s="58">
        <v>1024</v>
      </c>
      <c r="K9" s="58">
        <v>1020.7</v>
      </c>
      <c r="L9" s="58">
        <v>12</v>
      </c>
      <c r="M9" s="58">
        <v>186</v>
      </c>
      <c r="N9" s="58">
        <v>0</v>
      </c>
      <c r="O9" s="58">
        <v>0</v>
      </c>
      <c r="P9" s="58">
        <v>1.8</v>
      </c>
      <c r="Q9" s="58">
        <v>20.9</v>
      </c>
      <c r="R9" s="60" t="s">
        <v>38</v>
      </c>
    </row>
    <row r="10" spans="1:18" x14ac:dyDescent="0.25">
      <c r="A10" s="57">
        <v>7</v>
      </c>
      <c r="B10" s="58">
        <v>6.7</v>
      </c>
      <c r="C10" s="58">
        <v>10.4</v>
      </c>
      <c r="D10" s="59">
        <v>0.625</v>
      </c>
      <c r="E10" s="58">
        <v>4.5999999999999996</v>
      </c>
      <c r="F10" s="59">
        <v>0.39583333333333331</v>
      </c>
      <c r="G10" s="58">
        <v>93</v>
      </c>
      <c r="H10" s="58">
        <v>96</v>
      </c>
      <c r="I10" s="58">
        <v>85</v>
      </c>
      <c r="J10" s="58">
        <v>1023.7</v>
      </c>
      <c r="K10" s="58">
        <v>1010.7</v>
      </c>
      <c r="L10" s="58">
        <v>34</v>
      </c>
      <c r="M10" s="58">
        <v>311</v>
      </c>
      <c r="N10" s="58">
        <v>0</v>
      </c>
      <c r="O10" s="58">
        <v>0</v>
      </c>
      <c r="P10" s="58">
        <v>0.6</v>
      </c>
      <c r="Q10" s="58">
        <v>14.5</v>
      </c>
      <c r="R10" s="60" t="s">
        <v>2</v>
      </c>
    </row>
    <row r="11" spans="1:18" x14ac:dyDescent="0.25">
      <c r="A11" s="57">
        <v>8</v>
      </c>
      <c r="B11" s="58">
        <v>7.9</v>
      </c>
      <c r="C11" s="58">
        <v>12</v>
      </c>
      <c r="D11" s="59">
        <v>0.60416666666666663</v>
      </c>
      <c r="E11" s="58">
        <v>4.3</v>
      </c>
      <c r="F11" s="59">
        <v>0.91666666666666663</v>
      </c>
      <c r="G11" s="58">
        <v>90</v>
      </c>
      <c r="H11" s="58">
        <v>97</v>
      </c>
      <c r="I11" s="58">
        <v>77</v>
      </c>
      <c r="J11" s="58">
        <v>1014.2</v>
      </c>
      <c r="K11" s="58">
        <v>1006.5</v>
      </c>
      <c r="L11" s="58">
        <v>43</v>
      </c>
      <c r="M11" s="58">
        <v>306</v>
      </c>
      <c r="N11" s="58">
        <v>4.8</v>
      </c>
      <c r="O11" s="58">
        <v>2.2000000000000002</v>
      </c>
      <c r="P11" s="58">
        <v>3.8</v>
      </c>
      <c r="Q11" s="58">
        <v>25.7</v>
      </c>
      <c r="R11" s="60" t="s">
        <v>6</v>
      </c>
    </row>
    <row r="12" spans="1:18" x14ac:dyDescent="0.25">
      <c r="A12" s="57">
        <v>9</v>
      </c>
      <c r="B12" s="58">
        <v>5.3</v>
      </c>
      <c r="C12" s="58">
        <v>11.3</v>
      </c>
      <c r="D12" s="59">
        <v>0.58333333333333337</v>
      </c>
      <c r="E12" s="58">
        <v>2</v>
      </c>
      <c r="F12" s="59">
        <v>0.125</v>
      </c>
      <c r="G12" s="58">
        <v>93</v>
      </c>
      <c r="H12" s="58">
        <v>97</v>
      </c>
      <c r="I12" s="58">
        <v>82</v>
      </c>
      <c r="J12" s="58">
        <v>1013</v>
      </c>
      <c r="K12" s="58">
        <v>1005.2</v>
      </c>
      <c r="L12" s="58">
        <v>37</v>
      </c>
      <c r="M12" s="58">
        <v>311</v>
      </c>
      <c r="N12" s="58">
        <v>0</v>
      </c>
      <c r="O12" s="58">
        <v>0.2</v>
      </c>
      <c r="P12" s="58">
        <v>3.6</v>
      </c>
      <c r="Q12" s="58">
        <v>30.6</v>
      </c>
      <c r="R12" s="60" t="s">
        <v>36</v>
      </c>
    </row>
    <row r="13" spans="1:18" x14ac:dyDescent="0.25">
      <c r="A13" s="57">
        <v>10</v>
      </c>
      <c r="B13" s="58">
        <v>7.2</v>
      </c>
      <c r="C13" s="58">
        <v>11.8</v>
      </c>
      <c r="D13" s="59">
        <v>0.58333333333333337</v>
      </c>
      <c r="E13" s="58">
        <v>2.6</v>
      </c>
      <c r="F13" s="59">
        <v>0.9375</v>
      </c>
      <c r="G13" s="58">
        <v>77</v>
      </c>
      <c r="H13" s="58">
        <v>87</v>
      </c>
      <c r="I13" s="58">
        <v>67</v>
      </c>
      <c r="J13" s="58">
        <v>1016.1</v>
      </c>
      <c r="K13" s="58">
        <v>1008.3</v>
      </c>
      <c r="L13" s="58">
        <v>41</v>
      </c>
      <c r="M13" s="58">
        <v>288</v>
      </c>
      <c r="N13" s="58">
        <v>0</v>
      </c>
      <c r="O13" s="58">
        <v>0</v>
      </c>
      <c r="P13" s="58">
        <v>7.7</v>
      </c>
      <c r="Q13" s="58">
        <v>32.200000000000003</v>
      </c>
      <c r="R13" s="60" t="s">
        <v>37</v>
      </c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>
        <f>AVERAGE(B4:B13)</f>
        <v>6.4899999999999993</v>
      </c>
      <c r="C15" s="26">
        <f>AVERAGE(C4:C13)</f>
        <v>10.18</v>
      </c>
      <c r="D15" s="27"/>
      <c r="E15" s="26">
        <f>AVERAGE(E4:E13)</f>
        <v>3.6699999999999995</v>
      </c>
      <c r="F15" s="27"/>
      <c r="G15" s="45">
        <f t="shared" ref="G15:M15" si="0">AVERAGE(G4:G13)</f>
        <v>88.7</v>
      </c>
      <c r="H15" s="45">
        <f t="shared" si="0"/>
        <v>93.9</v>
      </c>
      <c r="I15" s="45">
        <f t="shared" si="0"/>
        <v>80.8</v>
      </c>
      <c r="J15" s="26">
        <f t="shared" si="0"/>
        <v>1019.3399999999999</v>
      </c>
      <c r="K15" s="26">
        <f t="shared" si="0"/>
        <v>1012.89</v>
      </c>
      <c r="L15" s="26">
        <f t="shared" si="0"/>
        <v>34.700000000000003</v>
      </c>
      <c r="M15" s="26">
        <f t="shared" si="0"/>
        <v>270.2</v>
      </c>
      <c r="N15" s="26"/>
      <c r="O15" s="26">
        <f>SUM(O4:O13)</f>
        <v>2.6000000000000005</v>
      </c>
      <c r="P15" s="26">
        <f>AVERAGE(P4:P13)</f>
        <v>2.4</v>
      </c>
      <c r="Q15" s="26">
        <f>AVERAGE(Q4:Q13)</f>
        <v>20.909999999999997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48">
        <v>11</v>
      </c>
      <c r="B17" s="44">
        <v>4.2</v>
      </c>
      <c r="C17" s="44">
        <v>10.9</v>
      </c>
      <c r="D17" s="55">
        <v>0.60416666666666663</v>
      </c>
      <c r="E17" s="44">
        <v>0.9</v>
      </c>
      <c r="F17" s="55">
        <v>0.97916666666666663</v>
      </c>
      <c r="G17" s="44">
        <v>79</v>
      </c>
      <c r="H17" s="44">
        <v>92</v>
      </c>
      <c r="I17" s="44">
        <v>61</v>
      </c>
      <c r="J17" s="44">
        <v>1018.7</v>
      </c>
      <c r="K17" s="44">
        <v>1015.2</v>
      </c>
      <c r="L17" s="44">
        <v>50</v>
      </c>
      <c r="M17" s="44">
        <v>346</v>
      </c>
      <c r="N17" s="44">
        <v>0</v>
      </c>
      <c r="O17" s="44">
        <v>0</v>
      </c>
      <c r="P17" s="44">
        <v>2.2000000000000002</v>
      </c>
      <c r="Q17" s="44">
        <v>17.7</v>
      </c>
      <c r="R17" s="56" t="s">
        <v>7</v>
      </c>
    </row>
    <row r="18" spans="1:18" x14ac:dyDescent="0.25">
      <c r="A18" s="57">
        <v>12</v>
      </c>
      <c r="B18" s="58">
        <v>2.2000000000000002</v>
      </c>
      <c r="C18" s="58">
        <v>8.6999999999999993</v>
      </c>
      <c r="D18" s="59">
        <v>0.625</v>
      </c>
      <c r="E18" s="58">
        <v>-1.5</v>
      </c>
      <c r="F18" s="59">
        <v>0.33333333333333331</v>
      </c>
      <c r="G18" s="58">
        <v>77</v>
      </c>
      <c r="H18" s="58">
        <v>92</v>
      </c>
      <c r="I18" s="58">
        <v>42</v>
      </c>
      <c r="J18" s="58">
        <v>1019.7</v>
      </c>
      <c r="K18" s="58">
        <v>1017.2</v>
      </c>
      <c r="L18" s="58">
        <v>48</v>
      </c>
      <c r="M18" s="58">
        <v>343</v>
      </c>
      <c r="N18" s="58">
        <v>0</v>
      </c>
      <c r="O18" s="58">
        <v>0</v>
      </c>
      <c r="P18" s="58">
        <v>0.9</v>
      </c>
      <c r="Q18" s="58">
        <v>12.9</v>
      </c>
      <c r="R18" s="60" t="s">
        <v>35</v>
      </c>
    </row>
    <row r="19" spans="1:18" x14ac:dyDescent="0.25">
      <c r="A19" s="57">
        <v>13</v>
      </c>
      <c r="B19" s="58">
        <v>3</v>
      </c>
      <c r="C19" s="58">
        <v>5.3</v>
      </c>
      <c r="D19" s="59">
        <v>0.58333333333333337</v>
      </c>
      <c r="E19" s="58">
        <v>0.7</v>
      </c>
      <c r="F19" s="59">
        <v>2.0833333333333332E-2</v>
      </c>
      <c r="G19" s="58">
        <v>82</v>
      </c>
      <c r="H19" s="58">
        <v>90</v>
      </c>
      <c r="I19" s="58">
        <v>75</v>
      </c>
      <c r="J19" s="58">
        <v>1017.1</v>
      </c>
      <c r="K19" s="58">
        <v>1013.8</v>
      </c>
      <c r="L19" s="58">
        <v>20</v>
      </c>
      <c r="M19" s="58">
        <v>134</v>
      </c>
      <c r="N19" s="58">
        <v>0</v>
      </c>
      <c r="O19" s="58">
        <v>0</v>
      </c>
      <c r="P19" s="58">
        <v>4.2</v>
      </c>
      <c r="Q19" s="58">
        <v>24.1</v>
      </c>
      <c r="R19" s="60" t="s">
        <v>37</v>
      </c>
    </row>
    <row r="20" spans="1:18" x14ac:dyDescent="0.25">
      <c r="A20" s="57">
        <v>14</v>
      </c>
      <c r="B20" s="58">
        <v>3.1</v>
      </c>
      <c r="C20" s="58">
        <v>6.9</v>
      </c>
      <c r="D20" s="59">
        <v>0.58333333333333337</v>
      </c>
      <c r="E20" s="58">
        <v>0.4</v>
      </c>
      <c r="F20" s="59">
        <v>0.39583333333333331</v>
      </c>
      <c r="G20" s="58">
        <v>75</v>
      </c>
      <c r="H20" s="58">
        <v>84</v>
      </c>
      <c r="I20" s="58">
        <v>63</v>
      </c>
      <c r="J20" s="58">
        <v>1017.5</v>
      </c>
      <c r="K20" s="58">
        <v>1013.9</v>
      </c>
      <c r="L20" s="58">
        <v>43</v>
      </c>
      <c r="M20" s="58">
        <v>316</v>
      </c>
      <c r="N20" s="58">
        <v>0</v>
      </c>
      <c r="O20" s="58">
        <v>0</v>
      </c>
      <c r="P20" s="58">
        <v>3.3</v>
      </c>
      <c r="Q20" s="58">
        <v>24.1</v>
      </c>
      <c r="R20" s="60" t="s">
        <v>36</v>
      </c>
    </row>
    <row r="21" spans="1:18" x14ac:dyDescent="0.25">
      <c r="A21" s="57">
        <v>15</v>
      </c>
      <c r="B21" s="58">
        <v>0.7</v>
      </c>
      <c r="C21" s="58">
        <v>5.6</v>
      </c>
      <c r="D21" s="59">
        <v>0.60416666666666663</v>
      </c>
      <c r="E21" s="58">
        <v>-2.6</v>
      </c>
      <c r="F21" s="59">
        <v>0.29166666666666669</v>
      </c>
      <c r="G21" s="58">
        <v>83</v>
      </c>
      <c r="H21" s="58">
        <v>90</v>
      </c>
      <c r="I21" s="58">
        <v>71</v>
      </c>
      <c r="J21" s="58">
        <v>1020.1</v>
      </c>
      <c r="K21" s="58">
        <v>1017.1</v>
      </c>
      <c r="L21" s="58">
        <v>45</v>
      </c>
      <c r="M21" s="58">
        <v>309</v>
      </c>
      <c r="N21" s="58">
        <v>0</v>
      </c>
      <c r="O21" s="58">
        <v>0</v>
      </c>
      <c r="P21" s="58">
        <v>1.6</v>
      </c>
      <c r="Q21" s="58">
        <v>19.2</v>
      </c>
      <c r="R21" s="60" t="s">
        <v>0</v>
      </c>
    </row>
    <row r="22" spans="1:18" x14ac:dyDescent="0.25">
      <c r="A22" s="57">
        <v>16</v>
      </c>
      <c r="B22" s="58">
        <v>0.7</v>
      </c>
      <c r="C22" s="58">
        <v>2.8</v>
      </c>
      <c r="D22" s="59">
        <v>0.625</v>
      </c>
      <c r="E22" s="58">
        <v>-2</v>
      </c>
      <c r="F22" s="59">
        <v>6.25E-2</v>
      </c>
      <c r="G22" s="58">
        <v>87</v>
      </c>
      <c r="H22" s="58">
        <v>93</v>
      </c>
      <c r="I22" s="58">
        <v>81</v>
      </c>
      <c r="J22" s="58">
        <v>1019.5</v>
      </c>
      <c r="K22" s="58">
        <v>1017.1</v>
      </c>
      <c r="L22" s="58">
        <v>21</v>
      </c>
      <c r="M22" s="58">
        <v>158</v>
      </c>
      <c r="N22" s="58">
        <v>1.8</v>
      </c>
      <c r="O22" s="58">
        <v>1.4</v>
      </c>
      <c r="P22" s="58">
        <v>0.3</v>
      </c>
      <c r="Q22" s="58">
        <v>9.6999999999999993</v>
      </c>
      <c r="R22" s="60" t="s">
        <v>0</v>
      </c>
    </row>
    <row r="23" spans="1:18" x14ac:dyDescent="0.25">
      <c r="A23" s="57">
        <v>17</v>
      </c>
      <c r="B23" s="58">
        <v>1.6</v>
      </c>
      <c r="C23" s="58">
        <v>3.8</v>
      </c>
      <c r="D23" s="59">
        <v>0.60416666666666663</v>
      </c>
      <c r="E23" s="58">
        <v>0.4</v>
      </c>
      <c r="F23" s="59">
        <v>0.99930555555555556</v>
      </c>
      <c r="G23" s="58">
        <v>93</v>
      </c>
      <c r="H23" s="58">
        <v>95</v>
      </c>
      <c r="I23" s="58">
        <v>92</v>
      </c>
      <c r="J23" s="58">
        <v>1027.5</v>
      </c>
      <c r="K23" s="58">
        <v>1016.4</v>
      </c>
      <c r="L23" s="58">
        <v>17</v>
      </c>
      <c r="M23" s="58">
        <v>171</v>
      </c>
      <c r="N23" s="58">
        <v>2.2999999999999998</v>
      </c>
      <c r="O23" s="58">
        <v>8.8000000000000007</v>
      </c>
      <c r="P23" s="58">
        <v>4.8</v>
      </c>
      <c r="Q23" s="58">
        <v>22.5</v>
      </c>
      <c r="R23" s="60" t="s">
        <v>0</v>
      </c>
    </row>
    <row r="24" spans="1:18" x14ac:dyDescent="0.25">
      <c r="A24" s="57">
        <v>18</v>
      </c>
      <c r="B24" s="58">
        <v>-0.9</v>
      </c>
      <c r="C24" s="58">
        <v>0.4</v>
      </c>
      <c r="D24" s="59">
        <v>2.0833333333333332E-2</v>
      </c>
      <c r="E24" s="58">
        <v>-2</v>
      </c>
      <c r="F24" s="59">
        <v>0.99930555555555556</v>
      </c>
      <c r="G24" s="58">
        <v>95</v>
      </c>
      <c r="H24" s="58">
        <v>96</v>
      </c>
      <c r="I24" s="58">
        <v>94</v>
      </c>
      <c r="J24" s="58">
        <v>1029.5999999999999</v>
      </c>
      <c r="K24" s="58">
        <v>1026.3</v>
      </c>
      <c r="L24" s="58">
        <v>26</v>
      </c>
      <c r="M24" s="58">
        <v>156</v>
      </c>
      <c r="N24" s="58">
        <v>0</v>
      </c>
      <c r="O24" s="58">
        <v>0.2</v>
      </c>
      <c r="P24" s="58">
        <v>2.4</v>
      </c>
      <c r="Q24" s="58">
        <v>17.7</v>
      </c>
      <c r="R24" s="60" t="s">
        <v>36</v>
      </c>
    </row>
    <row r="25" spans="1:18" x14ac:dyDescent="0.25">
      <c r="A25" s="57">
        <v>19</v>
      </c>
      <c r="B25" s="58">
        <v>0.3</v>
      </c>
      <c r="C25" s="58">
        <v>2.4</v>
      </c>
      <c r="D25" s="59">
        <v>0.91666666666666663</v>
      </c>
      <c r="E25" s="58">
        <v>-2.1</v>
      </c>
      <c r="F25" s="59">
        <v>2.0833333333333332E-2</v>
      </c>
      <c r="G25" s="58">
        <v>95</v>
      </c>
      <c r="H25" s="58">
        <v>97</v>
      </c>
      <c r="I25" s="58">
        <v>95</v>
      </c>
      <c r="J25" s="58">
        <v>1026</v>
      </c>
      <c r="K25" s="58">
        <v>1020.5</v>
      </c>
      <c r="L25" s="58">
        <v>22</v>
      </c>
      <c r="M25" s="58">
        <v>209</v>
      </c>
      <c r="N25" s="58">
        <v>2.2999999999999998</v>
      </c>
      <c r="O25" s="58">
        <v>0.4</v>
      </c>
      <c r="P25" s="58">
        <v>1.4</v>
      </c>
      <c r="Q25" s="58">
        <v>16.100000000000001</v>
      </c>
      <c r="R25" s="60" t="s">
        <v>34</v>
      </c>
    </row>
    <row r="26" spans="1:18" x14ac:dyDescent="0.25">
      <c r="A26" s="35">
        <v>20</v>
      </c>
      <c r="B26" s="41">
        <v>2.4</v>
      </c>
      <c r="C26" s="41">
        <v>4.5999999999999996</v>
      </c>
      <c r="D26" s="61">
        <v>0.5625</v>
      </c>
      <c r="E26" s="41">
        <v>0.6</v>
      </c>
      <c r="F26" s="61">
        <v>0.85416666666666663</v>
      </c>
      <c r="G26" s="41">
        <v>93</v>
      </c>
      <c r="H26" s="41">
        <v>96</v>
      </c>
      <c r="I26" s="41">
        <v>89</v>
      </c>
      <c r="J26" s="41">
        <v>1025.5</v>
      </c>
      <c r="K26" s="41">
        <v>1019.4</v>
      </c>
      <c r="L26" s="41">
        <v>28</v>
      </c>
      <c r="M26" s="41">
        <v>241</v>
      </c>
      <c r="N26" s="41">
        <v>8.6</v>
      </c>
      <c r="O26" s="41">
        <v>6</v>
      </c>
      <c r="P26" s="41">
        <v>3.7</v>
      </c>
      <c r="Q26" s="41">
        <v>22.5</v>
      </c>
      <c r="R26" s="62" t="s">
        <v>35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1.7299999999999998</v>
      </c>
      <c r="C28" s="26">
        <f>AVERAGE(C17:C26)</f>
        <v>5.14</v>
      </c>
      <c r="D28" s="26"/>
      <c r="E28" s="26">
        <f>AVERAGE(E17:E26)</f>
        <v>-0.72</v>
      </c>
      <c r="F28" s="26"/>
      <c r="G28" s="45">
        <f t="shared" ref="G28:M28" si="1">AVERAGE(G17:G26)</f>
        <v>85.9</v>
      </c>
      <c r="H28" s="45">
        <f t="shared" si="1"/>
        <v>92.5</v>
      </c>
      <c r="I28" s="45">
        <f t="shared" si="1"/>
        <v>76.3</v>
      </c>
      <c r="J28" s="26">
        <f t="shared" si="1"/>
        <v>1022.1200000000001</v>
      </c>
      <c r="K28" s="26">
        <f t="shared" si="1"/>
        <v>1017.6899999999999</v>
      </c>
      <c r="L28" s="26">
        <f t="shared" si="1"/>
        <v>32</v>
      </c>
      <c r="M28" s="26">
        <f t="shared" si="1"/>
        <v>238.3</v>
      </c>
      <c r="N28" s="26"/>
      <c r="O28" s="26">
        <f>SUM(O17:O26)</f>
        <v>16.8</v>
      </c>
      <c r="P28" s="26">
        <f>AVERAGE(P17:P26)</f>
        <v>2.4799999999999995</v>
      </c>
      <c r="Q28" s="26">
        <f>AVERAGE(Q17:Q26)</f>
        <v>18.649999999999999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57">
        <v>21</v>
      </c>
      <c r="B30" s="58">
        <v>1.8</v>
      </c>
      <c r="C30" s="58">
        <v>2.4</v>
      </c>
      <c r="D30" s="59">
        <v>0.625</v>
      </c>
      <c r="E30" s="58">
        <v>0.9</v>
      </c>
      <c r="F30" s="59">
        <v>0.45833333333333331</v>
      </c>
      <c r="G30" s="58">
        <v>95</v>
      </c>
      <c r="H30" s="58">
        <v>96</v>
      </c>
      <c r="I30" s="58">
        <v>95</v>
      </c>
      <c r="J30" s="58">
        <v>1027.3</v>
      </c>
      <c r="K30" s="58">
        <v>1022.5</v>
      </c>
      <c r="L30" s="58">
        <v>19</v>
      </c>
      <c r="M30" s="58">
        <v>195</v>
      </c>
      <c r="N30" s="58">
        <v>0</v>
      </c>
      <c r="O30" s="58">
        <v>0</v>
      </c>
      <c r="P30" s="58">
        <v>2.7</v>
      </c>
      <c r="Q30" s="58">
        <v>20.9</v>
      </c>
      <c r="R30" s="60" t="s">
        <v>38</v>
      </c>
    </row>
    <row r="31" spans="1:18" x14ac:dyDescent="0.25">
      <c r="A31" s="57">
        <v>22</v>
      </c>
      <c r="B31" s="58">
        <v>3.7</v>
      </c>
      <c r="C31" s="58">
        <v>6.7</v>
      </c>
      <c r="D31" s="59">
        <v>0.625</v>
      </c>
      <c r="E31" s="58">
        <v>1.7</v>
      </c>
      <c r="F31" s="59">
        <v>0.25</v>
      </c>
      <c r="G31" s="58">
        <v>93</v>
      </c>
      <c r="H31" s="58">
        <v>96</v>
      </c>
      <c r="I31" s="58">
        <v>89</v>
      </c>
      <c r="J31" s="58">
        <v>1022.6</v>
      </c>
      <c r="K31" s="58">
        <v>1019.5</v>
      </c>
      <c r="L31" s="58">
        <v>34</v>
      </c>
      <c r="M31" s="58">
        <v>221</v>
      </c>
      <c r="N31" s="58">
        <v>0</v>
      </c>
      <c r="O31" s="58">
        <v>0</v>
      </c>
      <c r="P31" s="58">
        <v>0.4</v>
      </c>
      <c r="Q31" s="58">
        <v>14.5</v>
      </c>
      <c r="R31" s="60" t="s">
        <v>6</v>
      </c>
    </row>
    <row r="32" spans="1:18" x14ac:dyDescent="0.25">
      <c r="A32" s="57">
        <v>23</v>
      </c>
      <c r="B32" s="58">
        <v>3.4</v>
      </c>
      <c r="C32" s="58">
        <v>4.9000000000000004</v>
      </c>
      <c r="D32" s="59">
        <v>0.66666666666666663</v>
      </c>
      <c r="E32" s="58">
        <v>1</v>
      </c>
      <c r="F32" s="59">
        <v>0.10416666666666667</v>
      </c>
      <c r="G32" s="58">
        <v>96</v>
      </c>
      <c r="H32" s="58">
        <v>97</v>
      </c>
      <c r="I32" s="58">
        <v>95</v>
      </c>
      <c r="J32" s="58">
        <v>1024.8</v>
      </c>
      <c r="K32" s="58">
        <v>1020.6</v>
      </c>
      <c r="L32" s="58">
        <v>16</v>
      </c>
      <c r="M32" s="58">
        <v>100</v>
      </c>
      <c r="N32" s="58">
        <v>0</v>
      </c>
      <c r="O32" s="58">
        <v>0</v>
      </c>
      <c r="P32" s="58">
        <v>0.9</v>
      </c>
      <c r="Q32" s="58">
        <v>14.5</v>
      </c>
      <c r="R32" s="60" t="s">
        <v>36</v>
      </c>
    </row>
    <row r="33" spans="1:27" x14ac:dyDescent="0.25">
      <c r="A33" s="57">
        <v>24</v>
      </c>
      <c r="B33" s="58">
        <v>4.3</v>
      </c>
      <c r="C33" s="58">
        <v>5.9</v>
      </c>
      <c r="D33" s="59">
        <v>0.58333333333333337</v>
      </c>
      <c r="E33" s="58">
        <v>2.8</v>
      </c>
      <c r="F33" s="59">
        <v>0.1875</v>
      </c>
      <c r="G33" s="58">
        <v>96</v>
      </c>
      <c r="H33" s="58">
        <v>97</v>
      </c>
      <c r="I33" s="58">
        <v>95</v>
      </c>
      <c r="J33" s="58">
        <v>1026.8</v>
      </c>
      <c r="K33" s="58">
        <v>1012.9</v>
      </c>
      <c r="L33" s="58">
        <v>16</v>
      </c>
      <c r="M33" s="58">
        <v>172</v>
      </c>
      <c r="N33" s="58">
        <v>0</v>
      </c>
      <c r="O33" s="58">
        <v>0.2</v>
      </c>
      <c r="P33" s="58">
        <v>3.1</v>
      </c>
      <c r="Q33" s="58">
        <v>25.7</v>
      </c>
      <c r="R33" s="60" t="s">
        <v>40</v>
      </c>
    </row>
    <row r="34" spans="1:27" ht="15" customHeight="1" x14ac:dyDescent="0.25">
      <c r="A34" s="57">
        <v>25</v>
      </c>
      <c r="B34" s="58">
        <v>3.7</v>
      </c>
      <c r="C34" s="58">
        <v>4.4000000000000004</v>
      </c>
      <c r="D34" s="59">
        <v>2.0833333333333332E-2</v>
      </c>
      <c r="E34" s="58">
        <v>2.9</v>
      </c>
      <c r="F34" s="59">
        <v>0.39583333333333331</v>
      </c>
      <c r="G34" s="58">
        <v>96</v>
      </c>
      <c r="H34" s="58">
        <v>97</v>
      </c>
      <c r="I34" s="58">
        <v>96</v>
      </c>
      <c r="J34" s="58">
        <v>1031.2</v>
      </c>
      <c r="K34" s="58">
        <v>1026.7</v>
      </c>
      <c r="L34" s="58">
        <v>15</v>
      </c>
      <c r="M34" s="58">
        <v>77</v>
      </c>
      <c r="N34" s="58">
        <v>0</v>
      </c>
      <c r="O34" s="58">
        <v>0.2</v>
      </c>
      <c r="P34" s="58">
        <v>0.8</v>
      </c>
      <c r="Q34" s="58">
        <v>14.5</v>
      </c>
      <c r="R34" s="60" t="s">
        <v>37</v>
      </c>
    </row>
    <row r="35" spans="1:27" ht="15" customHeight="1" x14ac:dyDescent="0.25">
      <c r="A35" s="57">
        <v>26</v>
      </c>
      <c r="B35" s="58">
        <v>1.9</v>
      </c>
      <c r="C35" s="58">
        <v>3.6</v>
      </c>
      <c r="D35" s="59">
        <v>2.0833333333333332E-2</v>
      </c>
      <c r="E35" s="58">
        <v>0.9</v>
      </c>
      <c r="F35" s="59">
        <v>0.85416666666666663</v>
      </c>
      <c r="G35" s="58">
        <v>97</v>
      </c>
      <c r="H35" s="58">
        <v>97</v>
      </c>
      <c r="I35" s="58">
        <v>97</v>
      </c>
      <c r="J35" s="58">
        <v>1032.3</v>
      </c>
      <c r="K35" s="58">
        <v>1027.9000000000001</v>
      </c>
      <c r="L35" s="58">
        <v>14</v>
      </c>
      <c r="M35" s="58">
        <v>81</v>
      </c>
      <c r="N35" s="58">
        <v>0</v>
      </c>
      <c r="O35" s="58">
        <v>0</v>
      </c>
      <c r="P35" s="58">
        <v>2.5</v>
      </c>
      <c r="Q35" s="58">
        <v>22.5</v>
      </c>
      <c r="R35" s="60" t="s">
        <v>6</v>
      </c>
    </row>
    <row r="36" spans="1:27" ht="15" customHeight="1" x14ac:dyDescent="0.25">
      <c r="A36" s="57">
        <v>27</v>
      </c>
      <c r="B36" s="58">
        <v>1.2</v>
      </c>
      <c r="C36" s="58">
        <v>2</v>
      </c>
      <c r="D36" s="59">
        <v>0.625</v>
      </c>
      <c r="E36" s="58">
        <v>0.5</v>
      </c>
      <c r="F36" s="59">
        <v>0.35416666666666669</v>
      </c>
      <c r="G36" s="58">
        <v>96</v>
      </c>
      <c r="H36" s="58">
        <v>97</v>
      </c>
      <c r="I36" s="58">
        <v>96</v>
      </c>
      <c r="J36" s="58">
        <v>1028.5</v>
      </c>
      <c r="K36" s="58">
        <v>1025.0999999999999</v>
      </c>
      <c r="L36" s="58">
        <v>16</v>
      </c>
      <c r="M36" s="58">
        <v>127</v>
      </c>
      <c r="N36" s="58">
        <v>0</v>
      </c>
      <c r="O36" s="58">
        <v>0</v>
      </c>
      <c r="P36" s="58">
        <v>2.1</v>
      </c>
      <c r="Q36" s="58">
        <v>16.100000000000001</v>
      </c>
      <c r="R36" s="60" t="s">
        <v>38</v>
      </c>
      <c r="X36" s="99" t="s">
        <v>42</v>
      </c>
      <c r="Y36" s="100"/>
      <c r="Z36" s="101"/>
      <c r="AA36" s="30">
        <v>9</v>
      </c>
    </row>
    <row r="37" spans="1:27" ht="15" customHeight="1" x14ac:dyDescent="0.25">
      <c r="A37" s="57">
        <v>28</v>
      </c>
      <c r="B37" s="58">
        <v>1.2</v>
      </c>
      <c r="C37" s="58">
        <v>4</v>
      </c>
      <c r="D37" s="59">
        <v>0.66666666666666663</v>
      </c>
      <c r="E37" s="58">
        <v>-0.6</v>
      </c>
      <c r="F37" s="59">
        <v>0.97916666666666663</v>
      </c>
      <c r="G37" s="58">
        <v>96</v>
      </c>
      <c r="H37" s="58">
        <v>97</v>
      </c>
      <c r="I37" s="58">
        <v>94</v>
      </c>
      <c r="J37" s="58">
        <v>1025</v>
      </c>
      <c r="K37" s="58">
        <v>1023</v>
      </c>
      <c r="L37" s="58">
        <v>26</v>
      </c>
      <c r="M37" s="58">
        <v>237</v>
      </c>
      <c r="N37" s="58">
        <v>0</v>
      </c>
      <c r="O37" s="58">
        <v>0.2</v>
      </c>
      <c r="P37" s="58">
        <v>1.5</v>
      </c>
      <c r="Q37" s="58">
        <v>16.100000000000001</v>
      </c>
      <c r="R37" s="60" t="s">
        <v>34</v>
      </c>
      <c r="X37" s="99" t="s">
        <v>20</v>
      </c>
      <c r="Y37" s="100"/>
      <c r="Z37" s="101"/>
      <c r="AA37" s="30">
        <v>8</v>
      </c>
    </row>
    <row r="38" spans="1:27" ht="15" customHeight="1" x14ac:dyDescent="0.25">
      <c r="A38" s="57">
        <v>29</v>
      </c>
      <c r="B38" s="58">
        <v>0.2</v>
      </c>
      <c r="C38" s="58">
        <v>2.5</v>
      </c>
      <c r="D38" s="59">
        <v>0.64583333333333337</v>
      </c>
      <c r="E38" s="58">
        <v>-1.1000000000000001</v>
      </c>
      <c r="F38" s="59">
        <v>0.375</v>
      </c>
      <c r="G38" s="58">
        <v>96</v>
      </c>
      <c r="H38" s="58">
        <v>97</v>
      </c>
      <c r="I38" s="58">
        <v>95</v>
      </c>
      <c r="J38" s="58">
        <v>1026.3</v>
      </c>
      <c r="K38" s="58">
        <v>1024.5</v>
      </c>
      <c r="L38" s="58">
        <v>25</v>
      </c>
      <c r="M38" s="58">
        <v>139</v>
      </c>
      <c r="N38" s="58">
        <v>0</v>
      </c>
      <c r="O38" s="58">
        <v>0.2</v>
      </c>
      <c r="P38" s="58">
        <v>0.1</v>
      </c>
      <c r="Q38" s="58">
        <v>9.6999999999999993</v>
      </c>
      <c r="R38" s="60" t="s">
        <v>13</v>
      </c>
      <c r="X38" s="102" t="s">
        <v>10</v>
      </c>
      <c r="Y38" s="102"/>
      <c r="Z38" s="102"/>
      <c r="AA38" s="30">
        <v>14</v>
      </c>
    </row>
    <row r="39" spans="1:27" x14ac:dyDescent="0.25">
      <c r="A39" s="57">
        <v>30</v>
      </c>
      <c r="B39" s="58">
        <v>0.9</v>
      </c>
      <c r="C39" s="58">
        <v>3.4</v>
      </c>
      <c r="D39" s="59">
        <v>0.66666666666666663</v>
      </c>
      <c r="E39" s="58">
        <v>-0.8</v>
      </c>
      <c r="F39" s="59">
        <v>8.3333333333333329E-2</v>
      </c>
      <c r="G39" s="58">
        <v>97</v>
      </c>
      <c r="H39" s="58">
        <v>98</v>
      </c>
      <c r="I39" s="58">
        <v>97</v>
      </c>
      <c r="J39" s="58">
        <v>1025.5</v>
      </c>
      <c r="K39" s="58">
        <v>1020.5</v>
      </c>
      <c r="L39" s="58">
        <v>20</v>
      </c>
      <c r="M39" s="58">
        <v>148</v>
      </c>
      <c r="N39" s="58">
        <v>0</v>
      </c>
      <c r="O39" s="58">
        <v>0.2</v>
      </c>
      <c r="P39" s="58">
        <v>1.1000000000000001</v>
      </c>
      <c r="Q39" s="58">
        <v>19.2</v>
      </c>
      <c r="R39" s="60" t="s">
        <v>6</v>
      </c>
      <c r="X39" s="6" t="s">
        <v>11</v>
      </c>
      <c r="Y39" s="29">
        <v>8.8000000000000007</v>
      </c>
      <c r="Z39" s="30" t="s">
        <v>12</v>
      </c>
      <c r="AA39" s="7">
        <v>43451</v>
      </c>
    </row>
    <row r="40" spans="1:27" x14ac:dyDescent="0.25">
      <c r="A40" s="35">
        <v>31</v>
      </c>
      <c r="B40" s="41">
        <v>1.5</v>
      </c>
      <c r="C40" s="41">
        <v>4.3</v>
      </c>
      <c r="D40" s="61">
        <v>0.52083333333333337</v>
      </c>
      <c r="E40" s="41">
        <v>-0.5</v>
      </c>
      <c r="F40" s="61">
        <v>0.375</v>
      </c>
      <c r="G40" s="41">
        <v>96</v>
      </c>
      <c r="H40" s="41">
        <v>97</v>
      </c>
      <c r="I40" s="41">
        <v>95</v>
      </c>
      <c r="J40" s="41">
        <v>1028</v>
      </c>
      <c r="K40" s="41">
        <v>1024</v>
      </c>
      <c r="L40" s="41">
        <v>35</v>
      </c>
      <c r="M40" s="41">
        <v>309</v>
      </c>
      <c r="N40" s="41">
        <v>0</v>
      </c>
      <c r="O40" s="41">
        <v>0.4</v>
      </c>
      <c r="P40" s="41">
        <v>0.4</v>
      </c>
      <c r="Q40" s="41">
        <v>12.9</v>
      </c>
      <c r="R40" s="62" t="s">
        <v>35</v>
      </c>
    </row>
    <row r="41" spans="1:27" x14ac:dyDescent="0.25">
      <c r="A41" s="31"/>
      <c r="B41" s="32"/>
      <c r="C41" s="32"/>
      <c r="D41" s="33"/>
      <c r="E41" s="32"/>
      <c r="F41" s="33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  <c r="R41" s="34"/>
    </row>
    <row r="42" spans="1:27" x14ac:dyDescent="0.25">
      <c r="A42" s="1"/>
      <c r="B42" s="26">
        <f>AVERAGE(B30:B40)</f>
        <v>2.1636363636363631</v>
      </c>
      <c r="C42" s="26">
        <f>AVERAGE(C30:C40)</f>
        <v>4.0090909090909088</v>
      </c>
      <c r="D42" s="26"/>
      <c r="E42" s="26">
        <f>AVERAGE(E30:E40)</f>
        <v>0.70000000000000007</v>
      </c>
      <c r="F42" s="27"/>
      <c r="G42" s="45">
        <f t="shared" ref="G42:M42" si="2">AVERAGE(G30:G40)</f>
        <v>95.818181818181813</v>
      </c>
      <c r="H42" s="45">
        <f t="shared" si="2"/>
        <v>96.909090909090907</v>
      </c>
      <c r="I42" s="45">
        <f t="shared" si="2"/>
        <v>94.909090909090907</v>
      </c>
      <c r="J42" s="26">
        <f t="shared" si="2"/>
        <v>1027.1181818181817</v>
      </c>
      <c r="K42" s="26">
        <f t="shared" si="2"/>
        <v>1022.4727272727273</v>
      </c>
      <c r="L42" s="26">
        <f t="shared" si="2"/>
        <v>21.454545454545453</v>
      </c>
      <c r="M42" s="26">
        <f t="shared" si="2"/>
        <v>164.18181818181819</v>
      </c>
      <c r="N42" s="46"/>
      <c r="O42" s="26">
        <f>SUM(O30:O40)</f>
        <v>1.4</v>
      </c>
      <c r="P42" s="26">
        <f>AVERAGE(P30:P40)</f>
        <v>1.418181818181818</v>
      </c>
      <c r="Q42" s="26">
        <f>AVERAGE(Q30:Q40)</f>
        <v>16.963636363636361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3.4193548387096779</v>
      </c>
      <c r="C44" s="5">
        <f>AVERAGE(C4:C13,C17:C26,C30:C40)</f>
        <v>6.3645161290322596</v>
      </c>
      <c r="D44" s="3"/>
      <c r="E44" s="5">
        <f>AVERAGE(E4:E13,E17:E26,E30:E40)</f>
        <v>1.1999999999999997</v>
      </c>
      <c r="F44" s="3"/>
      <c r="G44" s="47">
        <f t="shared" ref="G44:M44" si="3">AVERAGE(G4:G13,G17:G26,G30:G40)</f>
        <v>90.322580645161295</v>
      </c>
      <c r="H44" s="47">
        <f t="shared" si="3"/>
        <v>94.516129032258064</v>
      </c>
      <c r="I44" s="47">
        <f t="shared" si="3"/>
        <v>84.354838709677423</v>
      </c>
      <c r="J44" s="5">
        <f t="shared" si="3"/>
        <v>1022.9967741935482</v>
      </c>
      <c r="K44" s="5">
        <f t="shared" si="3"/>
        <v>1017.8387096774195</v>
      </c>
      <c r="L44" s="5">
        <f t="shared" si="3"/>
        <v>29.129032258064516</v>
      </c>
      <c r="M44" s="5">
        <f t="shared" si="3"/>
        <v>222.29032258064515</v>
      </c>
      <c r="N44" s="42"/>
      <c r="O44" s="5">
        <f>SUM(O4:O13,O17:O26,O30:O40)</f>
        <v>20.799999999999994</v>
      </c>
      <c r="P44" s="5">
        <f>AVERAGE(P4:P13,P17:P26,P30:P40)</f>
        <v>2.0774193548387094</v>
      </c>
      <c r="Q44" s="5">
        <f>AVERAGE(Q4:Q13,Q17:Q26,Q30:Q40)</f>
        <v>18.780645161290323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T38" sqref="T38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9.3000000000000007</v>
      </c>
      <c r="C4" s="71">
        <v>12.9</v>
      </c>
      <c r="D4" s="89">
        <v>0.54166666666666663</v>
      </c>
      <c r="E4" s="71">
        <v>6.3</v>
      </c>
      <c r="F4" s="89">
        <v>0.3125</v>
      </c>
      <c r="G4" s="71">
        <v>85</v>
      </c>
      <c r="H4" s="71">
        <v>97</v>
      </c>
      <c r="I4" s="71">
        <v>70</v>
      </c>
      <c r="J4" s="71">
        <v>1013.7</v>
      </c>
      <c r="K4" s="71">
        <v>1001.7</v>
      </c>
      <c r="L4" s="71">
        <v>30</v>
      </c>
      <c r="M4" s="71">
        <v>185</v>
      </c>
      <c r="N4" s="71">
        <v>1.5</v>
      </c>
      <c r="O4" s="71">
        <v>1</v>
      </c>
      <c r="P4" s="71">
        <v>3.7</v>
      </c>
      <c r="Q4" s="71">
        <v>33.799999999999997</v>
      </c>
      <c r="R4" s="72" t="s">
        <v>34</v>
      </c>
    </row>
    <row r="5" spans="1:18" x14ac:dyDescent="0.25">
      <c r="A5" s="82">
        <v>2</v>
      </c>
      <c r="B5" s="84">
        <v>7.1</v>
      </c>
      <c r="C5" s="84">
        <v>9.6999999999999993</v>
      </c>
      <c r="D5" s="90">
        <v>4.1666666666666664E-2</v>
      </c>
      <c r="E5" s="84">
        <v>5.4</v>
      </c>
      <c r="F5" s="90">
        <v>0.97916666666666663</v>
      </c>
      <c r="G5" s="84">
        <v>92</v>
      </c>
      <c r="H5" s="84">
        <v>96</v>
      </c>
      <c r="I5" s="84">
        <v>82</v>
      </c>
      <c r="J5" s="84">
        <v>1004.2</v>
      </c>
      <c r="K5" s="84">
        <v>1001.7</v>
      </c>
      <c r="L5" s="84">
        <v>21</v>
      </c>
      <c r="M5" s="84">
        <v>225</v>
      </c>
      <c r="N5" s="84">
        <v>6.1</v>
      </c>
      <c r="O5" s="84">
        <v>15.2</v>
      </c>
      <c r="P5" s="84">
        <v>2.8</v>
      </c>
      <c r="Q5" s="84">
        <v>27.4</v>
      </c>
      <c r="R5" s="85" t="s">
        <v>6</v>
      </c>
    </row>
    <row r="6" spans="1:18" x14ac:dyDescent="0.25">
      <c r="A6" s="82">
        <v>3</v>
      </c>
      <c r="B6" s="84">
        <v>3.9</v>
      </c>
      <c r="C6" s="84">
        <v>5.4</v>
      </c>
      <c r="D6" s="90">
        <v>2.0833333333333332E-2</v>
      </c>
      <c r="E6" s="84">
        <v>2.6</v>
      </c>
      <c r="F6" s="90">
        <v>0.39583333333333331</v>
      </c>
      <c r="G6" s="84">
        <v>93</v>
      </c>
      <c r="H6" s="84">
        <v>94</v>
      </c>
      <c r="I6" s="84">
        <v>92</v>
      </c>
      <c r="J6" s="84">
        <v>1007.4</v>
      </c>
      <c r="K6" s="84">
        <v>997.3</v>
      </c>
      <c r="L6" s="84">
        <v>14</v>
      </c>
      <c r="M6" s="84">
        <v>77</v>
      </c>
      <c r="N6" s="84">
        <v>9.1</v>
      </c>
      <c r="O6" s="84">
        <v>16.600000000000001</v>
      </c>
      <c r="P6" s="84">
        <v>10.7</v>
      </c>
      <c r="Q6" s="84">
        <v>46.7</v>
      </c>
      <c r="R6" s="85" t="s">
        <v>39</v>
      </c>
    </row>
    <row r="7" spans="1:18" x14ac:dyDescent="0.25">
      <c r="A7" s="82">
        <v>4</v>
      </c>
      <c r="B7" s="84">
        <v>4.9000000000000004</v>
      </c>
      <c r="C7" s="84">
        <v>9.3000000000000007</v>
      </c>
      <c r="D7" s="90">
        <v>0.64583333333333337</v>
      </c>
      <c r="E7" s="84">
        <v>0.5</v>
      </c>
      <c r="F7" s="90">
        <v>0.33333333333333331</v>
      </c>
      <c r="G7" s="84">
        <v>84</v>
      </c>
      <c r="H7" s="84">
        <v>95</v>
      </c>
      <c r="I7" s="84">
        <v>65</v>
      </c>
      <c r="J7" s="84">
        <v>1019.2</v>
      </c>
      <c r="K7" s="84">
        <v>1007.7</v>
      </c>
      <c r="L7" s="84">
        <v>93</v>
      </c>
      <c r="M7" s="84">
        <v>434</v>
      </c>
      <c r="N7" s="84">
        <v>0</v>
      </c>
      <c r="O7" s="84">
        <v>0</v>
      </c>
      <c r="P7" s="84">
        <v>1.1000000000000001</v>
      </c>
      <c r="Q7" s="84">
        <v>14.5</v>
      </c>
      <c r="R7" s="85" t="s">
        <v>39</v>
      </c>
    </row>
    <row r="8" spans="1:18" x14ac:dyDescent="0.25">
      <c r="A8" s="82">
        <v>5</v>
      </c>
      <c r="B8" s="84">
        <v>5.6</v>
      </c>
      <c r="C8" s="84">
        <v>9.1</v>
      </c>
      <c r="D8" s="90">
        <v>0.60416666666666663</v>
      </c>
      <c r="E8" s="84">
        <v>2.9</v>
      </c>
      <c r="F8" s="90">
        <v>0.27083333333333331</v>
      </c>
      <c r="G8" s="84">
        <v>86</v>
      </c>
      <c r="H8" s="84">
        <v>92</v>
      </c>
      <c r="I8" s="84">
        <v>80</v>
      </c>
      <c r="J8" s="84">
        <v>1021.4</v>
      </c>
      <c r="K8" s="84">
        <v>1018.5</v>
      </c>
      <c r="L8" s="84">
        <v>51</v>
      </c>
      <c r="M8" s="84">
        <v>376</v>
      </c>
      <c r="N8" s="84">
        <v>0</v>
      </c>
      <c r="O8" s="84">
        <v>0</v>
      </c>
      <c r="P8" s="84">
        <v>4.7</v>
      </c>
      <c r="Q8" s="84">
        <v>27.4</v>
      </c>
      <c r="R8" s="85" t="s">
        <v>43</v>
      </c>
    </row>
    <row r="9" spans="1:18" x14ac:dyDescent="0.25">
      <c r="A9" s="82">
        <v>6</v>
      </c>
      <c r="B9" s="84">
        <v>5.6</v>
      </c>
      <c r="C9" s="84">
        <v>7.2</v>
      </c>
      <c r="D9" s="90">
        <v>0.60416666666666663</v>
      </c>
      <c r="E9" s="84">
        <v>3.8</v>
      </c>
      <c r="F9" s="90">
        <v>0.3125</v>
      </c>
      <c r="G9" s="84">
        <v>85</v>
      </c>
      <c r="H9" s="84">
        <v>93</v>
      </c>
      <c r="I9" s="84">
        <v>78</v>
      </c>
      <c r="J9" s="84">
        <v>1018.2</v>
      </c>
      <c r="K9" s="84">
        <v>1007.3</v>
      </c>
      <c r="L9" s="84">
        <v>24</v>
      </c>
      <c r="M9" s="84">
        <v>190</v>
      </c>
      <c r="N9" s="84">
        <v>5.8</v>
      </c>
      <c r="O9" s="84">
        <v>9.8000000000000007</v>
      </c>
      <c r="P9" s="84">
        <v>6.9</v>
      </c>
      <c r="Q9" s="84">
        <v>32.200000000000003</v>
      </c>
      <c r="R9" s="85" t="s">
        <v>13</v>
      </c>
    </row>
    <row r="10" spans="1:18" x14ac:dyDescent="0.25">
      <c r="A10" s="82">
        <v>7</v>
      </c>
      <c r="B10" s="84">
        <v>5.5</v>
      </c>
      <c r="C10" s="84">
        <v>7.6</v>
      </c>
      <c r="D10" s="90">
        <v>0.64583333333333337</v>
      </c>
      <c r="E10" s="84">
        <v>4.0999999999999996</v>
      </c>
      <c r="F10" s="90">
        <v>0.99930555555555556</v>
      </c>
      <c r="G10" s="84">
        <v>92</v>
      </c>
      <c r="H10" s="84">
        <v>96</v>
      </c>
      <c r="I10" s="84">
        <v>87</v>
      </c>
      <c r="J10" s="84">
        <v>1008.3</v>
      </c>
      <c r="K10" s="84">
        <v>1005.2</v>
      </c>
      <c r="L10" s="84">
        <v>28</v>
      </c>
      <c r="M10" s="84">
        <v>431</v>
      </c>
      <c r="N10" s="84">
        <v>2.5</v>
      </c>
      <c r="O10" s="84">
        <v>3.4</v>
      </c>
      <c r="P10" s="84">
        <v>6.8</v>
      </c>
      <c r="Q10" s="84">
        <v>25.7</v>
      </c>
      <c r="R10" s="85" t="s">
        <v>38</v>
      </c>
    </row>
    <row r="11" spans="1:18" x14ac:dyDescent="0.25">
      <c r="A11" s="82">
        <v>8</v>
      </c>
      <c r="B11" s="84">
        <v>5.2</v>
      </c>
      <c r="C11" s="84">
        <v>9.6999999999999993</v>
      </c>
      <c r="D11" s="90">
        <v>0.5625</v>
      </c>
      <c r="E11" s="84">
        <v>0.7</v>
      </c>
      <c r="F11" s="90">
        <v>0.3125</v>
      </c>
      <c r="G11" s="84">
        <v>90</v>
      </c>
      <c r="H11" s="84">
        <v>96</v>
      </c>
      <c r="I11" s="84">
        <v>78</v>
      </c>
      <c r="J11" s="84">
        <v>1015.4</v>
      </c>
      <c r="K11" s="84">
        <v>1008.5</v>
      </c>
      <c r="L11" s="84">
        <v>59</v>
      </c>
      <c r="M11" s="84">
        <v>622</v>
      </c>
      <c r="N11" s="84">
        <v>0</v>
      </c>
      <c r="O11" s="84">
        <v>0</v>
      </c>
      <c r="P11" s="84">
        <v>1.6</v>
      </c>
      <c r="Q11" s="84">
        <v>14.5</v>
      </c>
      <c r="R11" s="85" t="s">
        <v>36</v>
      </c>
    </row>
    <row r="12" spans="1:18" x14ac:dyDescent="0.25">
      <c r="A12" s="82">
        <v>9</v>
      </c>
      <c r="B12" s="84">
        <v>5.3</v>
      </c>
      <c r="C12" s="84">
        <v>10.4</v>
      </c>
      <c r="D12" s="90">
        <v>0.64583333333333337</v>
      </c>
      <c r="E12" s="84">
        <v>1.6</v>
      </c>
      <c r="F12" s="90">
        <v>0.27083333333333331</v>
      </c>
      <c r="G12" s="84">
        <v>91</v>
      </c>
      <c r="H12" s="84">
        <v>97</v>
      </c>
      <c r="I12" s="84">
        <v>79</v>
      </c>
      <c r="J12" s="84">
        <v>1016</v>
      </c>
      <c r="K12" s="84">
        <v>1012.4</v>
      </c>
      <c r="L12" s="84">
        <v>64</v>
      </c>
      <c r="M12" s="84">
        <v>448</v>
      </c>
      <c r="N12" s="84">
        <v>0</v>
      </c>
      <c r="O12" s="84">
        <v>0.2</v>
      </c>
      <c r="P12" s="84">
        <v>0.3</v>
      </c>
      <c r="Q12" s="84">
        <v>11.3</v>
      </c>
      <c r="R12" s="85" t="s">
        <v>2</v>
      </c>
    </row>
    <row r="13" spans="1:18" x14ac:dyDescent="0.25">
      <c r="A13" s="78">
        <v>10</v>
      </c>
      <c r="B13" s="80">
        <v>4.4000000000000004</v>
      </c>
      <c r="C13" s="80">
        <v>9.6999999999999993</v>
      </c>
      <c r="D13" s="91">
        <v>0.66666666666666663</v>
      </c>
      <c r="E13" s="80">
        <v>1.1000000000000001</v>
      </c>
      <c r="F13" s="91">
        <v>0.33333333333333331</v>
      </c>
      <c r="G13" s="80">
        <v>88</v>
      </c>
      <c r="H13" s="80">
        <v>97</v>
      </c>
      <c r="I13" s="80">
        <v>67</v>
      </c>
      <c r="J13" s="80">
        <v>1012.3</v>
      </c>
      <c r="K13" s="80">
        <v>1010.3</v>
      </c>
      <c r="L13" s="80">
        <v>73</v>
      </c>
      <c r="M13" s="80">
        <v>464</v>
      </c>
      <c r="N13" s="80">
        <v>0</v>
      </c>
      <c r="O13" s="80">
        <v>0.2</v>
      </c>
      <c r="P13" s="80">
        <v>2.6</v>
      </c>
      <c r="Q13" s="80">
        <v>20.9</v>
      </c>
      <c r="R13" s="81" t="s">
        <v>36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5.68</v>
      </c>
      <c r="C15" s="26">
        <f>AVERAGE(C4:C13)</f>
        <v>9.1000000000000014</v>
      </c>
      <c r="D15" s="27"/>
      <c r="E15" s="26">
        <f>AVERAGE(E4:E13)</f>
        <v>2.9000000000000004</v>
      </c>
      <c r="F15" s="27"/>
      <c r="G15" s="45">
        <f t="shared" ref="G15:M15" si="0">AVERAGE(G4:G13)</f>
        <v>88.6</v>
      </c>
      <c r="H15" s="45">
        <f t="shared" si="0"/>
        <v>95.3</v>
      </c>
      <c r="I15" s="45">
        <f t="shared" si="0"/>
        <v>77.8</v>
      </c>
      <c r="J15" s="26">
        <f t="shared" si="0"/>
        <v>1013.6099999999999</v>
      </c>
      <c r="K15" s="26">
        <f t="shared" si="0"/>
        <v>1007.0599999999998</v>
      </c>
      <c r="L15" s="26">
        <f t="shared" si="0"/>
        <v>45.7</v>
      </c>
      <c r="M15" s="26">
        <f t="shared" si="0"/>
        <v>345.2</v>
      </c>
      <c r="N15" s="26"/>
      <c r="O15" s="26">
        <f>SUM(O4:O13)</f>
        <v>46.4</v>
      </c>
      <c r="P15" s="26">
        <f>AVERAGE(P4:P13)</f>
        <v>4.1199999999999992</v>
      </c>
      <c r="Q15" s="26">
        <f>AVERAGE(Q4:Q13)</f>
        <v>25.44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5.0999999999999996</v>
      </c>
      <c r="C17" s="71">
        <v>9.4</v>
      </c>
      <c r="D17" s="89">
        <v>0.58333333333333337</v>
      </c>
      <c r="E17" s="71">
        <v>1.2</v>
      </c>
      <c r="F17" s="89">
        <v>0.3125</v>
      </c>
      <c r="G17" s="71">
        <v>77</v>
      </c>
      <c r="H17" s="71">
        <v>90</v>
      </c>
      <c r="I17" s="71">
        <v>60</v>
      </c>
      <c r="J17" s="71">
        <v>1012.5</v>
      </c>
      <c r="K17" s="71">
        <v>1008.3</v>
      </c>
      <c r="L17" s="71">
        <v>80</v>
      </c>
      <c r="M17" s="71">
        <v>461</v>
      </c>
      <c r="N17" s="71">
        <v>0</v>
      </c>
      <c r="O17" s="71">
        <v>0</v>
      </c>
      <c r="P17" s="71">
        <v>2</v>
      </c>
      <c r="Q17" s="71">
        <v>14.5</v>
      </c>
      <c r="R17" s="72" t="s">
        <v>38</v>
      </c>
    </row>
    <row r="18" spans="1:18" x14ac:dyDescent="0.25">
      <c r="A18" s="82">
        <v>12</v>
      </c>
      <c r="B18" s="84">
        <v>3.8</v>
      </c>
      <c r="C18" s="84">
        <v>4.5999999999999996</v>
      </c>
      <c r="D18" s="90">
        <v>2.0833333333333332E-2</v>
      </c>
      <c r="E18" s="84">
        <v>3.3</v>
      </c>
      <c r="F18" s="90">
        <v>0.14583333333333334</v>
      </c>
      <c r="G18" s="84">
        <v>89</v>
      </c>
      <c r="H18" s="84">
        <v>94</v>
      </c>
      <c r="I18" s="84">
        <v>78</v>
      </c>
      <c r="J18" s="84">
        <v>1012.5</v>
      </c>
      <c r="K18" s="84">
        <v>1007.2</v>
      </c>
      <c r="L18" s="84">
        <v>14</v>
      </c>
      <c r="M18" s="84">
        <v>83</v>
      </c>
      <c r="N18" s="84">
        <v>6.6</v>
      </c>
      <c r="O18" s="84">
        <v>12</v>
      </c>
      <c r="P18" s="84">
        <v>5.8</v>
      </c>
      <c r="Q18" s="84">
        <v>32.200000000000003</v>
      </c>
      <c r="R18" s="85" t="s">
        <v>39</v>
      </c>
    </row>
    <row r="19" spans="1:18" x14ac:dyDescent="0.25">
      <c r="A19" s="82">
        <v>13</v>
      </c>
      <c r="B19" s="84">
        <v>4.2</v>
      </c>
      <c r="C19" s="84">
        <v>8.3000000000000007</v>
      </c>
      <c r="D19" s="90">
        <v>0.60416666666666663</v>
      </c>
      <c r="E19" s="84">
        <v>0.5</v>
      </c>
      <c r="F19" s="90">
        <v>1</v>
      </c>
      <c r="G19" s="84">
        <v>83</v>
      </c>
      <c r="H19" s="84">
        <v>93</v>
      </c>
      <c r="I19" s="84">
        <v>59</v>
      </c>
      <c r="J19" s="84">
        <v>1013.9</v>
      </c>
      <c r="K19" s="84">
        <v>1011.4</v>
      </c>
      <c r="L19" s="84">
        <v>63</v>
      </c>
      <c r="M19" s="84">
        <v>622</v>
      </c>
      <c r="N19" s="84">
        <v>0</v>
      </c>
      <c r="O19" s="84">
        <v>0</v>
      </c>
      <c r="P19" s="84">
        <v>4.0999999999999996</v>
      </c>
      <c r="Q19" s="84">
        <v>19.2</v>
      </c>
      <c r="R19" s="85" t="s">
        <v>6</v>
      </c>
    </row>
    <row r="20" spans="1:18" x14ac:dyDescent="0.25">
      <c r="A20" s="82">
        <v>14</v>
      </c>
      <c r="B20" s="84">
        <v>2.8</v>
      </c>
      <c r="C20" s="84">
        <v>9.1</v>
      </c>
      <c r="D20" s="90">
        <v>0.625</v>
      </c>
      <c r="E20" s="84">
        <v>-1.3</v>
      </c>
      <c r="F20" s="90">
        <v>0.3125</v>
      </c>
      <c r="G20" s="84">
        <v>80</v>
      </c>
      <c r="H20" s="84">
        <v>94</v>
      </c>
      <c r="I20" s="84">
        <v>54</v>
      </c>
      <c r="J20" s="84">
        <v>1019</v>
      </c>
      <c r="K20" s="84">
        <v>1011</v>
      </c>
      <c r="L20" s="84">
        <v>119</v>
      </c>
      <c r="M20" s="84">
        <v>534</v>
      </c>
      <c r="N20" s="84">
        <v>0</v>
      </c>
      <c r="O20" s="84">
        <v>0</v>
      </c>
      <c r="P20" s="84">
        <v>1.2</v>
      </c>
      <c r="Q20" s="84">
        <v>17.7</v>
      </c>
      <c r="R20" s="85" t="s">
        <v>7</v>
      </c>
    </row>
    <row r="21" spans="1:18" x14ac:dyDescent="0.25">
      <c r="A21" s="82">
        <v>15</v>
      </c>
      <c r="B21" s="84">
        <v>2.7</v>
      </c>
      <c r="C21" s="84">
        <v>8.8000000000000007</v>
      </c>
      <c r="D21" s="90">
        <v>0.64583333333333337</v>
      </c>
      <c r="E21" s="84">
        <v>-1.4</v>
      </c>
      <c r="F21" s="90">
        <v>0.29166666666666669</v>
      </c>
      <c r="G21" s="84">
        <v>80</v>
      </c>
      <c r="H21" s="84">
        <v>90</v>
      </c>
      <c r="I21" s="84">
        <v>58</v>
      </c>
      <c r="J21" s="84">
        <v>1024</v>
      </c>
      <c r="K21" s="84">
        <v>1019.1</v>
      </c>
      <c r="L21" s="84">
        <v>88</v>
      </c>
      <c r="M21" s="84">
        <v>480</v>
      </c>
      <c r="N21" s="84">
        <v>0</v>
      </c>
      <c r="O21" s="84">
        <v>0</v>
      </c>
      <c r="P21" s="84">
        <v>0.9</v>
      </c>
      <c r="Q21" s="84">
        <v>11.3</v>
      </c>
      <c r="R21" s="85" t="s">
        <v>6</v>
      </c>
    </row>
    <row r="22" spans="1:18" x14ac:dyDescent="0.25">
      <c r="A22" s="82">
        <v>16</v>
      </c>
      <c r="B22" s="84">
        <v>4.7</v>
      </c>
      <c r="C22" s="84">
        <v>9.6999999999999993</v>
      </c>
      <c r="D22" s="90">
        <v>0.58333333333333337</v>
      </c>
      <c r="E22" s="84">
        <v>-0.1</v>
      </c>
      <c r="F22" s="90">
        <v>0.29166666666666669</v>
      </c>
      <c r="G22" s="84">
        <v>81</v>
      </c>
      <c r="H22" s="84">
        <v>93</v>
      </c>
      <c r="I22" s="84">
        <v>63</v>
      </c>
      <c r="J22" s="84">
        <v>1024.8</v>
      </c>
      <c r="K22" s="84">
        <v>1022.4</v>
      </c>
      <c r="L22" s="84">
        <v>78</v>
      </c>
      <c r="M22" s="84">
        <v>496</v>
      </c>
      <c r="N22" s="84">
        <v>0</v>
      </c>
      <c r="O22" s="84">
        <v>0</v>
      </c>
      <c r="P22" s="84">
        <v>1.2</v>
      </c>
      <c r="Q22" s="84">
        <v>14.5</v>
      </c>
      <c r="R22" s="85" t="s">
        <v>7</v>
      </c>
    </row>
    <row r="23" spans="1:18" x14ac:dyDescent="0.25">
      <c r="A23" s="82">
        <v>17</v>
      </c>
      <c r="B23" s="84">
        <v>4.8</v>
      </c>
      <c r="C23" s="84">
        <v>8.6999999999999993</v>
      </c>
      <c r="D23" s="90">
        <v>0.60416666666666663</v>
      </c>
      <c r="E23" s="84">
        <v>0.2</v>
      </c>
      <c r="F23" s="90">
        <v>0.3125</v>
      </c>
      <c r="G23" s="84">
        <v>83</v>
      </c>
      <c r="H23" s="84">
        <v>93</v>
      </c>
      <c r="I23" s="84">
        <v>64</v>
      </c>
      <c r="J23" s="84">
        <v>1024.8</v>
      </c>
      <c r="K23" s="84">
        <v>1017</v>
      </c>
      <c r="L23" s="84">
        <v>49</v>
      </c>
      <c r="M23" s="84">
        <v>332</v>
      </c>
      <c r="N23" s="84">
        <v>0</v>
      </c>
      <c r="O23" s="84">
        <v>0.2</v>
      </c>
      <c r="P23" s="84">
        <v>1.6</v>
      </c>
      <c r="Q23" s="84">
        <v>16.100000000000001</v>
      </c>
      <c r="R23" s="85" t="s">
        <v>38</v>
      </c>
    </row>
    <row r="24" spans="1:18" x14ac:dyDescent="0.25">
      <c r="A24" s="82">
        <v>18</v>
      </c>
      <c r="B24" s="84">
        <v>5.4</v>
      </c>
      <c r="C24" s="84">
        <v>7</v>
      </c>
      <c r="D24" s="90">
        <v>0.52083333333333337</v>
      </c>
      <c r="E24" s="84">
        <v>4.7</v>
      </c>
      <c r="F24" s="90">
        <v>0.27083333333333331</v>
      </c>
      <c r="G24" s="84">
        <v>92</v>
      </c>
      <c r="H24" s="84">
        <v>96</v>
      </c>
      <c r="I24" s="84">
        <v>87</v>
      </c>
      <c r="J24" s="84">
        <v>1020.2</v>
      </c>
      <c r="K24" s="84">
        <v>1016.6</v>
      </c>
      <c r="L24" s="84">
        <v>14</v>
      </c>
      <c r="M24" s="84">
        <v>118</v>
      </c>
      <c r="N24" s="84">
        <v>3.8</v>
      </c>
      <c r="O24" s="84">
        <v>14.2</v>
      </c>
      <c r="P24" s="84">
        <v>6</v>
      </c>
      <c r="Q24" s="84">
        <v>48.3</v>
      </c>
      <c r="R24" s="85" t="s">
        <v>38</v>
      </c>
    </row>
    <row r="25" spans="1:18" x14ac:dyDescent="0.25">
      <c r="A25" s="82">
        <v>19</v>
      </c>
      <c r="B25" s="84">
        <v>4.8</v>
      </c>
      <c r="C25" s="84">
        <v>7.5</v>
      </c>
      <c r="D25" s="90">
        <v>0.60416666666666663</v>
      </c>
      <c r="E25" s="84">
        <v>2.4</v>
      </c>
      <c r="F25" s="90">
        <v>0.89583333333333337</v>
      </c>
      <c r="G25" s="84">
        <v>78</v>
      </c>
      <c r="H25" s="84">
        <v>88</v>
      </c>
      <c r="I25" s="84">
        <v>65</v>
      </c>
      <c r="J25" s="84">
        <v>1019.4</v>
      </c>
      <c r="K25" s="84">
        <v>1012.5</v>
      </c>
      <c r="L25" s="84">
        <v>60</v>
      </c>
      <c r="M25" s="84">
        <v>494</v>
      </c>
      <c r="N25" s="84">
        <v>0</v>
      </c>
      <c r="O25" s="84">
        <v>0.4</v>
      </c>
      <c r="P25" s="84">
        <v>5.7</v>
      </c>
      <c r="Q25" s="84">
        <v>27.4</v>
      </c>
      <c r="R25" s="85" t="s">
        <v>37</v>
      </c>
    </row>
    <row r="26" spans="1:18" x14ac:dyDescent="0.25">
      <c r="A26" s="78">
        <v>20</v>
      </c>
      <c r="B26" s="80">
        <v>4</v>
      </c>
      <c r="C26" s="80">
        <v>5.9</v>
      </c>
      <c r="D26" s="91">
        <v>0.64583333333333337</v>
      </c>
      <c r="E26" s="80">
        <v>1.2</v>
      </c>
      <c r="F26" s="91">
        <v>0.22916666666666666</v>
      </c>
      <c r="G26" s="80">
        <v>76</v>
      </c>
      <c r="H26" s="80">
        <v>83</v>
      </c>
      <c r="I26" s="80">
        <v>66</v>
      </c>
      <c r="J26" s="80">
        <v>1012.4</v>
      </c>
      <c r="K26" s="80">
        <v>1007.5</v>
      </c>
      <c r="L26" s="80">
        <v>31</v>
      </c>
      <c r="M26" s="80">
        <v>181</v>
      </c>
      <c r="N26" s="80">
        <v>0</v>
      </c>
      <c r="O26" s="80">
        <v>0</v>
      </c>
      <c r="P26" s="80">
        <v>4.3</v>
      </c>
      <c r="Q26" s="80">
        <v>25.7</v>
      </c>
      <c r="R26" s="81" t="s">
        <v>1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4.2299999999999995</v>
      </c>
      <c r="C28" s="26">
        <f>AVERAGE(C17:C26)</f>
        <v>7.9000000000000012</v>
      </c>
      <c r="D28" s="26"/>
      <c r="E28" s="26">
        <f>AVERAGE(E17:E26)</f>
        <v>1.0699999999999998</v>
      </c>
      <c r="F28" s="26"/>
      <c r="G28" s="45">
        <f t="shared" ref="G28:M28" si="1">AVERAGE(G17:G26)</f>
        <v>81.900000000000006</v>
      </c>
      <c r="H28" s="45">
        <f t="shared" si="1"/>
        <v>91.4</v>
      </c>
      <c r="I28" s="45">
        <f t="shared" si="1"/>
        <v>65.400000000000006</v>
      </c>
      <c r="J28" s="26">
        <f t="shared" si="1"/>
        <v>1018.35</v>
      </c>
      <c r="K28" s="26">
        <f t="shared" si="1"/>
        <v>1013.3</v>
      </c>
      <c r="L28" s="26">
        <f t="shared" si="1"/>
        <v>59.6</v>
      </c>
      <c r="M28" s="26">
        <f t="shared" si="1"/>
        <v>380.1</v>
      </c>
      <c r="N28" s="26"/>
      <c r="O28" s="26">
        <f>SUM(O17:O26)</f>
        <v>26.799999999999997</v>
      </c>
      <c r="P28" s="26">
        <f>AVERAGE(P17:P26)</f>
        <v>3.28</v>
      </c>
      <c r="Q28" s="26">
        <f>AVERAGE(Q17:Q26)</f>
        <v>22.69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5.7</v>
      </c>
      <c r="C30" s="71">
        <v>7.9</v>
      </c>
      <c r="D30" s="89">
        <v>0.5625</v>
      </c>
      <c r="E30" s="71">
        <v>3.3</v>
      </c>
      <c r="F30" s="89">
        <v>0.25</v>
      </c>
      <c r="G30" s="71">
        <v>74</v>
      </c>
      <c r="H30" s="71">
        <v>82</v>
      </c>
      <c r="I30" s="71">
        <v>67</v>
      </c>
      <c r="J30" s="71">
        <v>1009</v>
      </c>
      <c r="K30" s="71">
        <v>1005.9</v>
      </c>
      <c r="L30" s="71">
        <v>38</v>
      </c>
      <c r="M30" s="71">
        <v>260</v>
      </c>
      <c r="N30" s="71">
        <v>0</v>
      </c>
      <c r="O30" s="71">
        <v>0</v>
      </c>
      <c r="P30" s="71">
        <v>7.5</v>
      </c>
      <c r="Q30" s="71">
        <v>38.5</v>
      </c>
      <c r="R30" s="72" t="s">
        <v>34</v>
      </c>
    </row>
    <row r="31" spans="1:18" x14ac:dyDescent="0.25">
      <c r="A31" s="82">
        <v>22</v>
      </c>
      <c r="B31" s="84">
        <v>3.9</v>
      </c>
      <c r="C31" s="84">
        <v>6.3</v>
      </c>
      <c r="D31" s="90">
        <v>2.0833333333333332E-2</v>
      </c>
      <c r="E31" s="84">
        <v>2.7</v>
      </c>
      <c r="F31" s="90">
        <v>0.72916666666666663</v>
      </c>
      <c r="G31" s="84">
        <v>89</v>
      </c>
      <c r="H31" s="84">
        <v>93</v>
      </c>
      <c r="I31" s="84">
        <v>78</v>
      </c>
      <c r="J31" s="84">
        <v>1007.5</v>
      </c>
      <c r="K31" s="84">
        <v>1004.9</v>
      </c>
      <c r="L31" s="84">
        <v>17</v>
      </c>
      <c r="M31" s="84">
        <v>116</v>
      </c>
      <c r="N31" s="84">
        <v>3.3</v>
      </c>
      <c r="O31" s="84">
        <v>16.2</v>
      </c>
      <c r="P31" s="84">
        <v>13.2</v>
      </c>
      <c r="Q31" s="84">
        <v>45.1</v>
      </c>
      <c r="R31" s="85" t="s">
        <v>7</v>
      </c>
    </row>
    <row r="32" spans="1:18" x14ac:dyDescent="0.25">
      <c r="A32" s="82">
        <v>23</v>
      </c>
      <c r="B32" s="84">
        <v>3.9</v>
      </c>
      <c r="C32" s="84">
        <v>5.4</v>
      </c>
      <c r="D32" s="90">
        <v>0.75</v>
      </c>
      <c r="E32" s="84">
        <v>1.8</v>
      </c>
      <c r="F32" s="90">
        <v>0.22916666666666666</v>
      </c>
      <c r="G32" s="84">
        <v>91</v>
      </c>
      <c r="H32" s="84">
        <v>94</v>
      </c>
      <c r="I32" s="84">
        <v>89</v>
      </c>
      <c r="J32" s="84">
        <v>1008.7</v>
      </c>
      <c r="K32" s="84">
        <v>1006.7</v>
      </c>
      <c r="L32" s="84">
        <v>18</v>
      </c>
      <c r="M32" s="84">
        <v>146</v>
      </c>
      <c r="N32" s="84">
        <v>3.8</v>
      </c>
      <c r="O32" s="84">
        <v>15</v>
      </c>
      <c r="P32" s="84">
        <v>9.6999999999999993</v>
      </c>
      <c r="Q32" s="84">
        <v>35.4</v>
      </c>
      <c r="R32" s="85" t="s">
        <v>1</v>
      </c>
    </row>
    <row r="33" spans="1:27" x14ac:dyDescent="0.25">
      <c r="A33" s="82">
        <v>24</v>
      </c>
      <c r="B33" s="84">
        <v>6.7</v>
      </c>
      <c r="C33" s="84">
        <v>10.4</v>
      </c>
      <c r="D33" s="90">
        <v>0.625</v>
      </c>
      <c r="E33" s="84">
        <v>4.4000000000000004</v>
      </c>
      <c r="F33" s="90">
        <v>2.0833333333333332E-2</v>
      </c>
      <c r="G33" s="84">
        <v>81</v>
      </c>
      <c r="H33" s="84">
        <v>92</v>
      </c>
      <c r="I33" s="84">
        <v>71</v>
      </c>
      <c r="J33" s="84">
        <v>1012.2</v>
      </c>
      <c r="K33" s="84">
        <v>1007.8</v>
      </c>
      <c r="L33" s="84">
        <v>78</v>
      </c>
      <c r="M33" s="84">
        <v>733</v>
      </c>
      <c r="N33" s="84">
        <v>0</v>
      </c>
      <c r="O33" s="84">
        <v>1</v>
      </c>
      <c r="P33" s="84">
        <v>6.5</v>
      </c>
      <c r="Q33" s="84">
        <v>27.4</v>
      </c>
      <c r="R33" s="85" t="s">
        <v>0</v>
      </c>
    </row>
    <row r="34" spans="1:27" ht="15" customHeight="1" x14ac:dyDescent="0.25">
      <c r="A34" s="82">
        <v>25</v>
      </c>
      <c r="B34" s="84">
        <v>1.7</v>
      </c>
      <c r="C34" s="84">
        <v>4.9000000000000004</v>
      </c>
      <c r="D34" s="90">
        <v>2.0833333333333332E-2</v>
      </c>
      <c r="E34" s="84">
        <v>-0.6</v>
      </c>
      <c r="F34" s="90">
        <v>0.99930555555555556</v>
      </c>
      <c r="G34" s="84">
        <v>67</v>
      </c>
      <c r="H34" s="84">
        <v>86</v>
      </c>
      <c r="I34" s="84">
        <v>51</v>
      </c>
      <c r="J34" s="84">
        <v>1014.2</v>
      </c>
      <c r="K34" s="84">
        <v>1012.6</v>
      </c>
      <c r="L34" s="84">
        <v>48</v>
      </c>
      <c r="M34" s="84">
        <v>376</v>
      </c>
      <c r="N34" s="84">
        <v>1.3</v>
      </c>
      <c r="O34" s="84">
        <v>2</v>
      </c>
      <c r="P34" s="84">
        <v>15.4</v>
      </c>
      <c r="Q34" s="84">
        <v>62.8</v>
      </c>
      <c r="R34" s="85" t="s">
        <v>36</v>
      </c>
    </row>
    <row r="35" spans="1:27" ht="15" customHeight="1" x14ac:dyDescent="0.25">
      <c r="A35" s="82">
        <v>26</v>
      </c>
      <c r="B35" s="84">
        <v>-1.4</v>
      </c>
      <c r="C35" s="84">
        <v>1.6</v>
      </c>
      <c r="D35" s="90">
        <v>0.60416666666666663</v>
      </c>
      <c r="E35" s="84">
        <v>-4.3</v>
      </c>
      <c r="F35" s="90">
        <v>0.3125</v>
      </c>
      <c r="G35" s="84">
        <v>60</v>
      </c>
      <c r="H35" s="84">
        <v>86</v>
      </c>
      <c r="I35" s="84">
        <v>39</v>
      </c>
      <c r="J35" s="84">
        <v>1013</v>
      </c>
      <c r="K35" s="84">
        <v>1008.5</v>
      </c>
      <c r="L35" s="84">
        <v>115</v>
      </c>
      <c r="M35" s="84">
        <v>668</v>
      </c>
      <c r="N35" s="84">
        <v>0</v>
      </c>
      <c r="O35" s="84">
        <v>0</v>
      </c>
      <c r="P35" s="84">
        <v>15.9</v>
      </c>
      <c r="Q35" s="84">
        <v>51.5</v>
      </c>
      <c r="R35" s="85" t="s">
        <v>1</v>
      </c>
    </row>
    <row r="36" spans="1:27" ht="15" customHeight="1" x14ac:dyDescent="0.25">
      <c r="A36" s="82">
        <v>27</v>
      </c>
      <c r="B36" s="84">
        <v>-2.4</v>
      </c>
      <c r="C36" s="84">
        <v>1.3</v>
      </c>
      <c r="D36" s="90">
        <v>0.64583333333333337</v>
      </c>
      <c r="E36" s="84">
        <v>-5.7</v>
      </c>
      <c r="F36" s="90">
        <v>0.20833333333333334</v>
      </c>
      <c r="G36" s="84">
        <v>74</v>
      </c>
      <c r="H36" s="84">
        <v>89</v>
      </c>
      <c r="I36" s="84">
        <v>54</v>
      </c>
      <c r="J36" s="84">
        <v>1013</v>
      </c>
      <c r="K36" s="84">
        <v>1008.9</v>
      </c>
      <c r="L36" s="84">
        <v>96</v>
      </c>
      <c r="M36" s="84">
        <v>657</v>
      </c>
      <c r="N36" s="84">
        <v>1</v>
      </c>
      <c r="O36" s="84">
        <v>0.6</v>
      </c>
      <c r="P36" s="84">
        <v>4.0999999999999996</v>
      </c>
      <c r="Q36" s="84">
        <v>25.7</v>
      </c>
      <c r="R36" s="85" t="s">
        <v>38</v>
      </c>
      <c r="X36" s="99" t="s">
        <v>44</v>
      </c>
      <c r="Y36" s="100"/>
      <c r="Z36" s="101"/>
      <c r="AA36" s="49">
        <v>7</v>
      </c>
    </row>
    <row r="37" spans="1:27" x14ac:dyDescent="0.25">
      <c r="A37" s="78">
        <v>28</v>
      </c>
      <c r="B37" s="80">
        <v>-1.6</v>
      </c>
      <c r="C37" s="80">
        <v>2.4</v>
      </c>
      <c r="D37" s="91">
        <v>0.5625</v>
      </c>
      <c r="E37" s="80">
        <v>-6.2</v>
      </c>
      <c r="F37" s="91">
        <v>0.3125</v>
      </c>
      <c r="G37" s="80">
        <v>75</v>
      </c>
      <c r="H37" s="80">
        <v>87</v>
      </c>
      <c r="I37" s="80">
        <v>55</v>
      </c>
      <c r="J37" s="80">
        <v>1019.2</v>
      </c>
      <c r="K37" s="80">
        <v>1013.2</v>
      </c>
      <c r="L37" s="80">
        <v>112</v>
      </c>
      <c r="M37" s="80">
        <v>645</v>
      </c>
      <c r="N37" s="80">
        <v>0</v>
      </c>
      <c r="O37" s="80">
        <v>0</v>
      </c>
      <c r="P37" s="80">
        <v>3.3</v>
      </c>
      <c r="Q37" s="80">
        <v>22.5</v>
      </c>
      <c r="R37" s="81" t="s">
        <v>35</v>
      </c>
      <c r="X37" s="99" t="s">
        <v>20</v>
      </c>
      <c r="Y37" s="100"/>
      <c r="Z37" s="101"/>
      <c r="AA37" s="49">
        <v>3</v>
      </c>
    </row>
    <row r="38" spans="1:27" x14ac:dyDescent="0.25">
      <c r="A38" s="86"/>
      <c r="B38" s="4"/>
      <c r="C38" s="4"/>
      <c r="D38" s="87"/>
      <c r="E38" s="4"/>
      <c r="F38" s="87"/>
      <c r="G38" s="4"/>
      <c r="H38" s="4"/>
      <c r="I38" s="4"/>
      <c r="J38" s="87"/>
      <c r="K38" s="4"/>
      <c r="L38" s="4"/>
      <c r="M38" s="4"/>
      <c r="N38" s="4"/>
      <c r="O38" s="4"/>
      <c r="P38" s="4"/>
      <c r="Q38" s="4"/>
      <c r="R38" s="88"/>
      <c r="X38" s="102" t="s">
        <v>10</v>
      </c>
      <c r="Y38" s="102"/>
      <c r="Z38" s="102"/>
      <c r="AA38" s="49">
        <v>16</v>
      </c>
    </row>
    <row r="39" spans="1:27" x14ac:dyDescent="0.25">
      <c r="A39" s="1"/>
      <c r="B39" s="26">
        <f>AVERAGE(B30:B37)</f>
        <v>2.0625</v>
      </c>
      <c r="C39" s="26">
        <f>AVERAGE(C30:C37)</f>
        <v>5.0249999999999995</v>
      </c>
      <c r="D39" s="26"/>
      <c r="E39" s="26">
        <f>AVERAGE(E30:E37)</f>
        <v>-0.57500000000000007</v>
      </c>
      <c r="F39" s="27"/>
      <c r="G39" s="45">
        <f t="shared" ref="G39:M39" si="2">AVERAGE(G30:G37)</f>
        <v>76.375</v>
      </c>
      <c r="H39" s="45">
        <f t="shared" si="2"/>
        <v>88.625</v>
      </c>
      <c r="I39" s="45">
        <f t="shared" si="2"/>
        <v>63</v>
      </c>
      <c r="J39" s="26">
        <f t="shared" si="2"/>
        <v>1012.0999999999999</v>
      </c>
      <c r="K39" s="26">
        <f t="shared" si="2"/>
        <v>1008.5625</v>
      </c>
      <c r="L39" s="26">
        <f t="shared" si="2"/>
        <v>65.25</v>
      </c>
      <c r="M39" s="26">
        <f t="shared" si="2"/>
        <v>450.125</v>
      </c>
      <c r="N39" s="46"/>
      <c r="O39" s="26">
        <f>SUM(O30:O37)</f>
        <v>34.800000000000004</v>
      </c>
      <c r="P39" s="26">
        <f>AVERAGE(P30:P37)</f>
        <v>9.4499999999999993</v>
      </c>
      <c r="Q39" s="26">
        <f>AVERAGE(Q30:Q37)</f>
        <v>38.612499999999997</v>
      </c>
      <c r="R39" s="40"/>
      <c r="X39" s="6" t="s">
        <v>11</v>
      </c>
      <c r="Y39" s="29">
        <v>16.600000000000001</v>
      </c>
      <c r="Z39" s="49" t="s">
        <v>12</v>
      </c>
      <c r="AA39" s="7">
        <v>43134</v>
      </c>
    </row>
    <row r="40" spans="1:27" x14ac:dyDescent="0.25">
      <c r="A40" s="3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20"/>
      <c r="M40" s="20"/>
      <c r="N40" s="20"/>
      <c r="O40" s="20"/>
      <c r="P40" s="20"/>
      <c r="Q40" s="20"/>
      <c r="R40" s="21"/>
    </row>
    <row r="41" spans="1:27" x14ac:dyDescent="0.25">
      <c r="A41" s="2"/>
      <c r="B41" s="5">
        <f>AVERAGE(B4:B13,B17:B26,B30:B37)</f>
        <v>4.128571428571429</v>
      </c>
      <c r="C41" s="5">
        <f>AVERAGE(C4:C13,C17:C26,C30:C37)</f>
        <v>7.5071428571428589</v>
      </c>
      <c r="D41" s="3"/>
      <c r="E41" s="5">
        <f>AVERAGE(E4:E13,E17:E26,E30:E37)</f>
        <v>1.2535714285714283</v>
      </c>
      <c r="F41" s="3"/>
      <c r="G41" s="47">
        <f t="shared" ref="G41:M41" si="3">AVERAGE(G4:G13,G17:G26,G30:G37)</f>
        <v>82.714285714285708</v>
      </c>
      <c r="H41" s="47">
        <f t="shared" si="3"/>
        <v>92</v>
      </c>
      <c r="I41" s="47">
        <f t="shared" si="3"/>
        <v>69.142857142857139</v>
      </c>
      <c r="J41" s="5">
        <f t="shared" si="3"/>
        <v>1014.8714285714287</v>
      </c>
      <c r="K41" s="5">
        <f t="shared" si="3"/>
        <v>1009.7178571428573</v>
      </c>
      <c r="L41" s="5">
        <f t="shared" si="3"/>
        <v>56.25</v>
      </c>
      <c r="M41" s="5">
        <f t="shared" si="3"/>
        <v>387.64285714285717</v>
      </c>
      <c r="N41" s="42"/>
      <c r="O41" s="5">
        <f>SUM(O4:O13,O17:O26,O30:O37)</f>
        <v>108</v>
      </c>
      <c r="P41" s="5">
        <f>AVERAGE(P4:P13,P17:P26,P30:P37)</f>
        <v>5.3428571428571434</v>
      </c>
      <c r="Q41" s="5">
        <f>AVERAGE(Q4:Q13,Q17:Q26,Q30:Q37)</f>
        <v>28.221428571428568</v>
      </c>
      <c r="R41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T39" sqref="T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-1.9</v>
      </c>
      <c r="C4" s="71">
        <v>-0.9</v>
      </c>
      <c r="D4" s="89">
        <v>2.0833333333333332E-2</v>
      </c>
      <c r="E4" s="71">
        <v>-2.8</v>
      </c>
      <c r="F4" s="89">
        <v>0.375</v>
      </c>
      <c r="G4" s="71">
        <v>90</v>
      </c>
      <c r="H4" s="71">
        <v>93</v>
      </c>
      <c r="I4" s="71">
        <v>87</v>
      </c>
      <c r="J4" s="71">
        <v>1019.2</v>
      </c>
      <c r="K4" s="71">
        <v>1004.9</v>
      </c>
      <c r="L4" s="71">
        <v>49</v>
      </c>
      <c r="M4" s="71">
        <v>278</v>
      </c>
      <c r="N4" s="71">
        <v>0</v>
      </c>
      <c r="O4" s="71">
        <v>0</v>
      </c>
      <c r="P4" s="71">
        <v>7</v>
      </c>
      <c r="Q4" s="71">
        <v>30.6</v>
      </c>
      <c r="R4" s="72" t="s">
        <v>35</v>
      </c>
    </row>
    <row r="5" spans="1:18" x14ac:dyDescent="0.25">
      <c r="A5" s="82">
        <v>2</v>
      </c>
      <c r="B5" s="84">
        <v>-0.2</v>
      </c>
      <c r="C5" s="84">
        <v>1.1000000000000001</v>
      </c>
      <c r="D5" s="90">
        <v>0.625</v>
      </c>
      <c r="E5" s="84">
        <v>-2</v>
      </c>
      <c r="F5" s="90">
        <v>2.0833333333333332E-2</v>
      </c>
      <c r="G5" s="84">
        <v>93</v>
      </c>
      <c r="H5" s="84">
        <v>94</v>
      </c>
      <c r="I5" s="84">
        <v>92</v>
      </c>
      <c r="J5" s="84">
        <v>1004.5</v>
      </c>
      <c r="K5" s="84">
        <v>994.5</v>
      </c>
      <c r="L5" s="84">
        <v>26</v>
      </c>
      <c r="M5" s="84">
        <v>225</v>
      </c>
      <c r="N5" s="84">
        <v>6.1</v>
      </c>
      <c r="O5" s="84">
        <v>4.8</v>
      </c>
      <c r="P5" s="84">
        <v>6.3</v>
      </c>
      <c r="Q5" s="84">
        <v>20.9</v>
      </c>
      <c r="R5" s="85" t="s">
        <v>13</v>
      </c>
    </row>
    <row r="6" spans="1:18" x14ac:dyDescent="0.25">
      <c r="A6" s="82">
        <v>3</v>
      </c>
      <c r="B6" s="84">
        <v>0.9</v>
      </c>
      <c r="C6" s="84">
        <v>3.1</v>
      </c>
      <c r="D6" s="90">
        <v>0.6875</v>
      </c>
      <c r="E6" s="84">
        <v>-1.6</v>
      </c>
      <c r="F6" s="90">
        <v>0.1875</v>
      </c>
      <c r="G6" s="84">
        <v>94</v>
      </c>
      <c r="H6" s="84">
        <v>95</v>
      </c>
      <c r="I6" s="84">
        <v>93</v>
      </c>
      <c r="J6" s="84">
        <v>1001.1</v>
      </c>
      <c r="K6" s="84">
        <v>996.6</v>
      </c>
      <c r="L6" s="84">
        <v>28</v>
      </c>
      <c r="M6" s="84">
        <v>193</v>
      </c>
      <c r="N6" s="84">
        <v>8.1</v>
      </c>
      <c r="O6" s="84">
        <v>19.8</v>
      </c>
      <c r="P6" s="84">
        <v>5.6</v>
      </c>
      <c r="Q6" s="84">
        <v>27.4</v>
      </c>
      <c r="R6" s="85" t="s">
        <v>36</v>
      </c>
    </row>
    <row r="7" spans="1:18" x14ac:dyDescent="0.25">
      <c r="A7" s="82">
        <v>4</v>
      </c>
      <c r="B7" s="84">
        <v>1.3</v>
      </c>
      <c r="C7" s="84">
        <v>2.8</v>
      </c>
      <c r="D7" s="90">
        <v>0.64583333333333337</v>
      </c>
      <c r="E7" s="84">
        <v>0.2</v>
      </c>
      <c r="F7" s="90">
        <v>0.25</v>
      </c>
      <c r="G7" s="84">
        <v>95</v>
      </c>
      <c r="H7" s="84">
        <v>96</v>
      </c>
      <c r="I7" s="84">
        <v>94</v>
      </c>
      <c r="J7" s="84">
        <v>1005.2</v>
      </c>
      <c r="K7" s="84">
        <v>1001.5</v>
      </c>
      <c r="L7" s="84">
        <v>43</v>
      </c>
      <c r="M7" s="84">
        <v>207</v>
      </c>
      <c r="N7" s="84">
        <v>1</v>
      </c>
      <c r="O7" s="84">
        <v>3</v>
      </c>
      <c r="P7" s="84">
        <v>4.8</v>
      </c>
      <c r="Q7" s="84">
        <v>24.1</v>
      </c>
      <c r="R7" s="85" t="s">
        <v>40</v>
      </c>
    </row>
    <row r="8" spans="1:18" x14ac:dyDescent="0.25">
      <c r="A8" s="82">
        <v>5</v>
      </c>
      <c r="B8" s="84">
        <v>3.6</v>
      </c>
      <c r="C8" s="84">
        <v>6.4</v>
      </c>
      <c r="D8" s="90">
        <v>0.58333333333333337</v>
      </c>
      <c r="E8" s="84">
        <v>1.2</v>
      </c>
      <c r="F8" s="90">
        <v>0.14583333333333334</v>
      </c>
      <c r="G8" s="84">
        <v>95</v>
      </c>
      <c r="H8" s="84">
        <v>97</v>
      </c>
      <c r="I8" s="84">
        <v>94</v>
      </c>
      <c r="J8" s="84">
        <v>1003.5</v>
      </c>
      <c r="K8" s="84">
        <v>993.6</v>
      </c>
      <c r="L8" s="84">
        <v>39</v>
      </c>
      <c r="M8" s="84">
        <v>221</v>
      </c>
      <c r="N8" s="84">
        <v>2.5</v>
      </c>
      <c r="O8" s="84">
        <v>10.4</v>
      </c>
      <c r="P8" s="84">
        <v>6.4</v>
      </c>
      <c r="Q8" s="84">
        <v>19.2</v>
      </c>
      <c r="R8" s="85" t="s">
        <v>39</v>
      </c>
    </row>
    <row r="9" spans="1:18" x14ac:dyDescent="0.25">
      <c r="A9" s="82">
        <v>6</v>
      </c>
      <c r="B9" s="84">
        <v>6</v>
      </c>
      <c r="C9" s="84">
        <v>8.4</v>
      </c>
      <c r="D9" s="90">
        <v>0.66666666666666663</v>
      </c>
      <c r="E9" s="84">
        <v>4.0999999999999996</v>
      </c>
      <c r="F9" s="90">
        <v>0.3125</v>
      </c>
      <c r="G9" s="84">
        <v>94</v>
      </c>
      <c r="H9" s="84">
        <v>97</v>
      </c>
      <c r="I9" s="84">
        <v>88</v>
      </c>
      <c r="J9" s="84">
        <v>995.4</v>
      </c>
      <c r="K9" s="84">
        <v>991.6</v>
      </c>
      <c r="L9" s="84">
        <v>36</v>
      </c>
      <c r="M9" s="84">
        <v>257</v>
      </c>
      <c r="N9" s="84">
        <v>1.5</v>
      </c>
      <c r="O9" s="84">
        <v>2.4</v>
      </c>
      <c r="P9" s="84">
        <v>1.4</v>
      </c>
      <c r="Q9" s="84">
        <v>12.9</v>
      </c>
      <c r="R9" s="85" t="s">
        <v>36</v>
      </c>
    </row>
    <row r="10" spans="1:18" x14ac:dyDescent="0.25">
      <c r="A10" s="82">
        <v>7</v>
      </c>
      <c r="B10" s="84">
        <v>7.2</v>
      </c>
      <c r="C10" s="84">
        <v>12.4</v>
      </c>
      <c r="D10" s="90">
        <v>0.60416666666666663</v>
      </c>
      <c r="E10" s="84">
        <v>3.4</v>
      </c>
      <c r="F10" s="90">
        <v>0.3125</v>
      </c>
      <c r="G10" s="84">
        <v>92</v>
      </c>
      <c r="H10" s="84">
        <v>97</v>
      </c>
      <c r="I10" s="84">
        <v>82</v>
      </c>
      <c r="J10" s="84">
        <v>1003.3</v>
      </c>
      <c r="K10" s="84">
        <v>995.5</v>
      </c>
      <c r="L10" s="84">
        <v>68</v>
      </c>
      <c r="M10" s="84">
        <v>791</v>
      </c>
      <c r="N10" s="84">
        <v>2.2999999999999998</v>
      </c>
      <c r="O10" s="84">
        <v>1</v>
      </c>
      <c r="P10" s="84">
        <v>3.6</v>
      </c>
      <c r="Q10" s="84">
        <v>22.5</v>
      </c>
      <c r="R10" s="85" t="s">
        <v>13</v>
      </c>
    </row>
    <row r="11" spans="1:18" x14ac:dyDescent="0.25">
      <c r="A11" s="82">
        <v>8</v>
      </c>
      <c r="B11" s="84">
        <v>9.1999999999999993</v>
      </c>
      <c r="C11" s="84">
        <v>15.9</v>
      </c>
      <c r="D11" s="90">
        <v>0.64583333333333337</v>
      </c>
      <c r="E11" s="84">
        <v>3</v>
      </c>
      <c r="F11" s="90">
        <v>0.27083333333333331</v>
      </c>
      <c r="G11" s="84">
        <v>79</v>
      </c>
      <c r="H11" s="84">
        <v>95</v>
      </c>
      <c r="I11" s="84">
        <v>52</v>
      </c>
      <c r="J11" s="84">
        <v>1012.4</v>
      </c>
      <c r="K11" s="84">
        <v>1003.5</v>
      </c>
      <c r="L11" s="84">
        <v>148</v>
      </c>
      <c r="M11" s="84">
        <v>628</v>
      </c>
      <c r="N11" s="84">
        <v>0</v>
      </c>
      <c r="O11" s="84">
        <v>0</v>
      </c>
      <c r="P11" s="84">
        <v>5.3</v>
      </c>
      <c r="Q11" s="84">
        <v>27.4</v>
      </c>
      <c r="R11" s="85" t="s">
        <v>40</v>
      </c>
    </row>
    <row r="12" spans="1:18" x14ac:dyDescent="0.25">
      <c r="A12" s="82">
        <v>9</v>
      </c>
      <c r="B12" s="84">
        <v>9.6999999999999993</v>
      </c>
      <c r="C12" s="84">
        <v>16.600000000000001</v>
      </c>
      <c r="D12" s="90">
        <v>0.60416666666666663</v>
      </c>
      <c r="E12" s="84">
        <v>2.4</v>
      </c>
      <c r="F12" s="90">
        <v>0.33333333333333331</v>
      </c>
      <c r="G12" s="84">
        <v>76</v>
      </c>
      <c r="H12" s="84">
        <v>93</v>
      </c>
      <c r="I12" s="84">
        <v>53</v>
      </c>
      <c r="J12" s="84">
        <v>1015.7</v>
      </c>
      <c r="K12" s="84">
        <v>1012.6</v>
      </c>
      <c r="L12" s="84">
        <v>148</v>
      </c>
      <c r="M12" s="84">
        <v>633</v>
      </c>
      <c r="N12" s="84">
        <v>0</v>
      </c>
      <c r="O12" s="84">
        <v>0</v>
      </c>
      <c r="P12" s="84">
        <v>1.8</v>
      </c>
      <c r="Q12" s="84">
        <v>19.2</v>
      </c>
      <c r="R12" s="85" t="s">
        <v>6</v>
      </c>
    </row>
    <row r="13" spans="1:18" x14ac:dyDescent="0.25">
      <c r="A13" s="78">
        <v>10</v>
      </c>
      <c r="B13" s="80">
        <v>9.9</v>
      </c>
      <c r="C13" s="80">
        <v>13.2</v>
      </c>
      <c r="D13" s="91">
        <v>0.6875</v>
      </c>
      <c r="E13" s="80">
        <v>5.6</v>
      </c>
      <c r="F13" s="91">
        <v>0.16666666666666666</v>
      </c>
      <c r="G13" s="80">
        <v>85</v>
      </c>
      <c r="H13" s="80">
        <v>92</v>
      </c>
      <c r="I13" s="80">
        <v>77</v>
      </c>
      <c r="J13" s="80">
        <v>1015.2</v>
      </c>
      <c r="K13" s="80">
        <v>1012.2</v>
      </c>
      <c r="L13" s="80">
        <v>47</v>
      </c>
      <c r="M13" s="80">
        <v>287</v>
      </c>
      <c r="N13" s="80">
        <v>0</v>
      </c>
      <c r="O13" s="80">
        <v>0</v>
      </c>
      <c r="P13" s="80">
        <v>1.7</v>
      </c>
      <c r="Q13" s="80">
        <v>17.7</v>
      </c>
      <c r="R13" s="81" t="s">
        <v>7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4.5699999999999994</v>
      </c>
      <c r="C15" s="26">
        <f>AVERAGE(C4:C13)</f>
        <v>7.9</v>
      </c>
      <c r="D15" s="27"/>
      <c r="E15" s="26">
        <f>AVERAGE(E4:E13)</f>
        <v>1.35</v>
      </c>
      <c r="F15" s="27"/>
      <c r="G15" s="45">
        <f t="shared" ref="G15:M15" si="0">AVERAGE(G4:G13)</f>
        <v>89.3</v>
      </c>
      <c r="H15" s="45">
        <f t="shared" si="0"/>
        <v>94.9</v>
      </c>
      <c r="I15" s="45">
        <f t="shared" si="0"/>
        <v>81.2</v>
      </c>
      <c r="J15" s="26">
        <f t="shared" si="0"/>
        <v>1007.55</v>
      </c>
      <c r="K15" s="26">
        <f t="shared" si="0"/>
        <v>1000.6500000000002</v>
      </c>
      <c r="L15" s="26">
        <f t="shared" si="0"/>
        <v>63.2</v>
      </c>
      <c r="M15" s="26">
        <f t="shared" si="0"/>
        <v>372</v>
      </c>
      <c r="N15" s="26"/>
      <c r="O15" s="26">
        <f>SUM(O4:O13)</f>
        <v>41.4</v>
      </c>
      <c r="P15" s="26">
        <f>AVERAGE(P4:P13)</f>
        <v>4.3899999999999997</v>
      </c>
      <c r="Q15" s="26">
        <f>AVERAGE(Q4:Q13)</f>
        <v>22.189999999999998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10</v>
      </c>
      <c r="C17" s="71">
        <v>11.3</v>
      </c>
      <c r="D17" s="89">
        <v>0.70833333333333337</v>
      </c>
      <c r="E17" s="71">
        <v>8.4</v>
      </c>
      <c r="F17" s="89">
        <v>0.14583333333333334</v>
      </c>
      <c r="G17" s="71">
        <v>94</v>
      </c>
      <c r="H17" s="71">
        <v>97</v>
      </c>
      <c r="I17" s="71">
        <v>88</v>
      </c>
      <c r="J17" s="71">
        <v>1012.5</v>
      </c>
      <c r="K17" s="71">
        <v>999.2</v>
      </c>
      <c r="L17" s="71">
        <v>24</v>
      </c>
      <c r="M17" s="71">
        <v>227</v>
      </c>
      <c r="N17" s="71">
        <v>38.4</v>
      </c>
      <c r="O17" s="71">
        <v>17.8</v>
      </c>
      <c r="P17" s="71">
        <v>5.2</v>
      </c>
      <c r="Q17" s="71">
        <v>29</v>
      </c>
      <c r="R17" s="72" t="s">
        <v>39</v>
      </c>
    </row>
    <row r="18" spans="1:18" x14ac:dyDescent="0.25">
      <c r="A18" s="82">
        <v>12</v>
      </c>
      <c r="B18" s="84">
        <v>11.2</v>
      </c>
      <c r="C18" s="84">
        <v>16.600000000000001</v>
      </c>
      <c r="D18" s="90">
        <v>0.625</v>
      </c>
      <c r="E18" s="84">
        <v>7.8</v>
      </c>
      <c r="F18" s="90">
        <v>0.99930555555555556</v>
      </c>
      <c r="G18" s="84">
        <v>89</v>
      </c>
      <c r="H18" s="84">
        <v>98</v>
      </c>
      <c r="I18" s="84">
        <v>68</v>
      </c>
      <c r="J18" s="84">
        <v>1003.4</v>
      </c>
      <c r="K18" s="84">
        <v>999.9</v>
      </c>
      <c r="L18" s="84">
        <v>100</v>
      </c>
      <c r="M18" s="84">
        <v>821</v>
      </c>
      <c r="N18" s="84">
        <v>1</v>
      </c>
      <c r="O18" s="84">
        <v>0.6</v>
      </c>
      <c r="P18" s="84">
        <v>1.7</v>
      </c>
      <c r="Q18" s="84">
        <v>16.100000000000001</v>
      </c>
      <c r="R18" s="85" t="s">
        <v>36</v>
      </c>
    </row>
    <row r="19" spans="1:18" x14ac:dyDescent="0.25">
      <c r="A19" s="82">
        <v>13</v>
      </c>
      <c r="B19" s="84">
        <v>11.1</v>
      </c>
      <c r="C19" s="84">
        <v>16.2</v>
      </c>
      <c r="D19" s="90">
        <v>0.64583333333333337</v>
      </c>
      <c r="E19" s="84">
        <v>7.2</v>
      </c>
      <c r="F19" s="90">
        <v>0.14583333333333334</v>
      </c>
      <c r="G19" s="84">
        <v>86</v>
      </c>
      <c r="H19" s="84">
        <v>97</v>
      </c>
      <c r="I19" s="84">
        <v>70</v>
      </c>
      <c r="J19" s="84">
        <v>1008.3</v>
      </c>
      <c r="K19" s="84">
        <v>1003</v>
      </c>
      <c r="L19" s="84">
        <v>112</v>
      </c>
      <c r="M19" s="84">
        <v>752</v>
      </c>
      <c r="N19" s="84">
        <v>0</v>
      </c>
      <c r="O19" s="84">
        <v>0.2</v>
      </c>
      <c r="P19" s="84">
        <v>1.6</v>
      </c>
      <c r="Q19" s="84">
        <v>17.7</v>
      </c>
      <c r="R19" s="85" t="s">
        <v>34</v>
      </c>
    </row>
    <row r="20" spans="1:18" x14ac:dyDescent="0.25">
      <c r="A20" s="82">
        <v>14</v>
      </c>
      <c r="B20" s="84">
        <v>10.4</v>
      </c>
      <c r="C20" s="84">
        <v>15.9</v>
      </c>
      <c r="D20" s="90">
        <v>0.64583333333333337</v>
      </c>
      <c r="E20" s="84">
        <v>6.4</v>
      </c>
      <c r="F20" s="90">
        <v>0.22916666666666666</v>
      </c>
      <c r="G20" s="84">
        <v>84</v>
      </c>
      <c r="H20" s="84">
        <v>96</v>
      </c>
      <c r="I20" s="84">
        <v>64</v>
      </c>
      <c r="J20" s="84">
        <v>1011.2</v>
      </c>
      <c r="K20" s="84">
        <v>1008</v>
      </c>
      <c r="L20" s="84">
        <v>118</v>
      </c>
      <c r="M20" s="84">
        <v>728</v>
      </c>
      <c r="N20" s="84">
        <v>0</v>
      </c>
      <c r="O20" s="84">
        <v>0</v>
      </c>
      <c r="P20" s="84">
        <v>1.4</v>
      </c>
      <c r="Q20" s="84">
        <v>16.100000000000001</v>
      </c>
      <c r="R20" s="85" t="s">
        <v>7</v>
      </c>
    </row>
    <row r="21" spans="1:18" x14ac:dyDescent="0.25">
      <c r="A21" s="82">
        <v>15</v>
      </c>
      <c r="B21" s="84">
        <v>9.1999999999999993</v>
      </c>
      <c r="C21" s="84">
        <v>11.8</v>
      </c>
      <c r="D21" s="90">
        <v>0.54166666666666663</v>
      </c>
      <c r="E21" s="84">
        <v>6.4</v>
      </c>
      <c r="F21" s="90">
        <v>0.10416666666666667</v>
      </c>
      <c r="G21" s="84">
        <v>92</v>
      </c>
      <c r="H21" s="84">
        <v>96</v>
      </c>
      <c r="I21" s="84">
        <v>87</v>
      </c>
      <c r="J21" s="84">
        <v>1008.2</v>
      </c>
      <c r="K21" s="84">
        <v>999.5</v>
      </c>
      <c r="L21" s="84">
        <v>40</v>
      </c>
      <c r="M21" s="84">
        <v>262</v>
      </c>
      <c r="N21" s="84">
        <v>2.8</v>
      </c>
      <c r="O21" s="84">
        <v>2.8</v>
      </c>
      <c r="P21" s="84">
        <v>6.1</v>
      </c>
      <c r="Q21" s="84">
        <v>27.4</v>
      </c>
      <c r="R21" s="85" t="s">
        <v>1</v>
      </c>
    </row>
    <row r="22" spans="1:18" x14ac:dyDescent="0.25">
      <c r="A22" s="82">
        <v>16</v>
      </c>
      <c r="B22" s="84">
        <v>11.1</v>
      </c>
      <c r="C22" s="84">
        <v>15.9</v>
      </c>
      <c r="D22" s="90">
        <v>0.64583333333333337</v>
      </c>
      <c r="E22" s="84">
        <v>8.1</v>
      </c>
      <c r="F22" s="90">
        <v>0.125</v>
      </c>
      <c r="G22" s="84">
        <v>85</v>
      </c>
      <c r="H22" s="84">
        <v>94</v>
      </c>
      <c r="I22" s="84">
        <v>66</v>
      </c>
      <c r="J22" s="84">
        <v>1002.5</v>
      </c>
      <c r="K22" s="84">
        <v>999.1</v>
      </c>
      <c r="L22" s="84">
        <v>141</v>
      </c>
      <c r="M22" s="84">
        <v>821</v>
      </c>
      <c r="N22" s="84">
        <v>1.8</v>
      </c>
      <c r="O22" s="84">
        <v>0.2</v>
      </c>
      <c r="P22" s="84">
        <v>7.4</v>
      </c>
      <c r="Q22" s="84">
        <v>33.799999999999997</v>
      </c>
      <c r="R22" s="85" t="s">
        <v>38</v>
      </c>
    </row>
    <row r="23" spans="1:18" x14ac:dyDescent="0.25">
      <c r="A23" s="82">
        <v>17</v>
      </c>
      <c r="B23" s="84">
        <v>9.9</v>
      </c>
      <c r="C23" s="84">
        <v>11.8</v>
      </c>
      <c r="D23" s="90">
        <v>0.72916666666666663</v>
      </c>
      <c r="E23" s="84">
        <v>8.1999999999999993</v>
      </c>
      <c r="F23" s="90">
        <v>0.99930555555555556</v>
      </c>
      <c r="G23" s="84">
        <v>93</v>
      </c>
      <c r="H23" s="84">
        <v>96</v>
      </c>
      <c r="I23" s="84">
        <v>88</v>
      </c>
      <c r="J23" s="84">
        <v>1001.2</v>
      </c>
      <c r="K23" s="84">
        <v>991.9</v>
      </c>
      <c r="L23" s="84">
        <v>40</v>
      </c>
      <c r="M23" s="84">
        <v>276</v>
      </c>
      <c r="N23" s="84">
        <v>15</v>
      </c>
      <c r="O23" s="84">
        <v>6.2</v>
      </c>
      <c r="P23" s="84">
        <v>3.8</v>
      </c>
      <c r="Q23" s="84">
        <v>19.2</v>
      </c>
      <c r="R23" s="85" t="s">
        <v>37</v>
      </c>
    </row>
    <row r="24" spans="1:18" x14ac:dyDescent="0.25">
      <c r="A24" s="82">
        <v>18</v>
      </c>
      <c r="B24" s="84">
        <v>7.9</v>
      </c>
      <c r="C24" s="84">
        <v>10.9</v>
      </c>
      <c r="D24" s="90">
        <v>0.47916666666666669</v>
      </c>
      <c r="E24" s="84">
        <v>5.3</v>
      </c>
      <c r="F24" s="90">
        <v>0.99930555555555556</v>
      </c>
      <c r="G24" s="84">
        <v>93</v>
      </c>
      <c r="H24" s="84">
        <v>95</v>
      </c>
      <c r="I24" s="84">
        <v>89</v>
      </c>
      <c r="J24" s="84">
        <v>995.5</v>
      </c>
      <c r="K24" s="84">
        <v>993.6</v>
      </c>
      <c r="L24" s="84">
        <v>36</v>
      </c>
      <c r="M24" s="84">
        <v>515</v>
      </c>
      <c r="N24" s="84">
        <v>87</v>
      </c>
      <c r="O24" s="84">
        <v>23</v>
      </c>
      <c r="P24" s="84">
        <v>12.7</v>
      </c>
      <c r="Q24" s="84">
        <v>48.3</v>
      </c>
      <c r="R24" s="85" t="s">
        <v>38</v>
      </c>
    </row>
    <row r="25" spans="1:18" x14ac:dyDescent="0.25">
      <c r="A25" s="82">
        <v>19</v>
      </c>
      <c r="B25" s="84">
        <v>3.9</v>
      </c>
      <c r="C25" s="84">
        <v>5.3</v>
      </c>
      <c r="D25" s="90">
        <v>2.0833333333333332E-2</v>
      </c>
      <c r="E25" s="84">
        <v>3.1</v>
      </c>
      <c r="F25" s="90">
        <v>0.33333333333333331</v>
      </c>
      <c r="G25" s="84">
        <v>93</v>
      </c>
      <c r="H25" s="84">
        <v>94</v>
      </c>
      <c r="I25" s="84">
        <v>92</v>
      </c>
      <c r="J25" s="84">
        <v>1003.6</v>
      </c>
      <c r="K25" s="84">
        <v>995.5</v>
      </c>
      <c r="L25" s="84">
        <v>20</v>
      </c>
      <c r="M25" s="84">
        <v>93</v>
      </c>
      <c r="N25" s="84">
        <v>2.2999999999999998</v>
      </c>
      <c r="O25" s="84">
        <v>2</v>
      </c>
      <c r="P25" s="84">
        <v>9.6999999999999993</v>
      </c>
      <c r="Q25" s="84">
        <v>48.3</v>
      </c>
      <c r="R25" s="85" t="s">
        <v>6</v>
      </c>
    </row>
    <row r="26" spans="1:18" x14ac:dyDescent="0.25">
      <c r="A26" s="78">
        <v>20</v>
      </c>
      <c r="B26" s="80">
        <v>5.8</v>
      </c>
      <c r="C26" s="80">
        <v>10.1</v>
      </c>
      <c r="D26" s="91">
        <v>0.5625</v>
      </c>
      <c r="E26" s="80">
        <v>1.8</v>
      </c>
      <c r="F26" s="91">
        <v>0.29166666666666669</v>
      </c>
      <c r="G26" s="80">
        <v>82</v>
      </c>
      <c r="H26" s="80">
        <v>96</v>
      </c>
      <c r="I26" s="80">
        <v>64</v>
      </c>
      <c r="J26" s="80">
        <v>1009.7</v>
      </c>
      <c r="K26" s="80">
        <v>1003.2</v>
      </c>
      <c r="L26" s="80">
        <v>107</v>
      </c>
      <c r="M26" s="80">
        <v>858</v>
      </c>
      <c r="N26" s="80">
        <v>0</v>
      </c>
      <c r="O26" s="80">
        <v>0</v>
      </c>
      <c r="P26" s="80">
        <v>4.9000000000000004</v>
      </c>
      <c r="Q26" s="80">
        <v>38.5</v>
      </c>
      <c r="R26" s="81" t="s">
        <v>36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9.0500000000000007</v>
      </c>
      <c r="C28" s="26">
        <f>AVERAGE(C17:C26)</f>
        <v>12.58</v>
      </c>
      <c r="D28" s="26"/>
      <c r="E28" s="26">
        <f>AVERAGE(E17:E26)</f>
        <v>6.27</v>
      </c>
      <c r="F28" s="26"/>
      <c r="G28" s="45">
        <f t="shared" ref="G28:M28" si="1">AVERAGE(G17:G26)</f>
        <v>89.1</v>
      </c>
      <c r="H28" s="45">
        <f t="shared" si="1"/>
        <v>95.9</v>
      </c>
      <c r="I28" s="45">
        <f t="shared" si="1"/>
        <v>77.599999999999994</v>
      </c>
      <c r="J28" s="26">
        <f t="shared" si="1"/>
        <v>1005.61</v>
      </c>
      <c r="K28" s="26">
        <f t="shared" si="1"/>
        <v>999.29000000000019</v>
      </c>
      <c r="L28" s="26">
        <f t="shared" si="1"/>
        <v>73.8</v>
      </c>
      <c r="M28" s="26">
        <f t="shared" si="1"/>
        <v>535.29999999999995</v>
      </c>
      <c r="N28" s="26"/>
      <c r="O28" s="26">
        <f>SUM(O17:O26)</f>
        <v>52.8</v>
      </c>
      <c r="P28" s="26">
        <f>AVERAGE(P17:P26)</f>
        <v>5.4499999999999993</v>
      </c>
      <c r="Q28" s="26">
        <f>AVERAGE(Q17:Q26)</f>
        <v>29.440000000000005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6.2</v>
      </c>
      <c r="C30" s="71">
        <v>10</v>
      </c>
      <c r="D30" s="89">
        <v>0.58333333333333337</v>
      </c>
      <c r="E30" s="71">
        <v>2.1</v>
      </c>
      <c r="F30" s="89">
        <v>0.99930555555555556</v>
      </c>
      <c r="G30" s="71">
        <v>61</v>
      </c>
      <c r="H30" s="71">
        <v>78</v>
      </c>
      <c r="I30" s="71">
        <v>44</v>
      </c>
      <c r="J30" s="71">
        <v>1020.8</v>
      </c>
      <c r="K30" s="71">
        <v>1009.9</v>
      </c>
      <c r="L30" s="71">
        <v>153</v>
      </c>
      <c r="M30" s="71">
        <v>761</v>
      </c>
      <c r="N30" s="71">
        <v>0</v>
      </c>
      <c r="O30" s="71">
        <v>0</v>
      </c>
      <c r="P30" s="71">
        <v>11</v>
      </c>
      <c r="Q30" s="71">
        <v>43.5</v>
      </c>
      <c r="R30" s="72" t="s">
        <v>13</v>
      </c>
    </row>
    <row r="31" spans="1:18" x14ac:dyDescent="0.25">
      <c r="A31" s="82">
        <v>22</v>
      </c>
      <c r="B31" s="84">
        <v>5.0999999999999996</v>
      </c>
      <c r="C31" s="84">
        <v>10.199999999999999</v>
      </c>
      <c r="D31" s="90">
        <v>0.64583333333333337</v>
      </c>
      <c r="E31" s="84">
        <v>0.5</v>
      </c>
      <c r="F31" s="90">
        <v>0.16666666666666666</v>
      </c>
      <c r="G31" s="84">
        <v>62</v>
      </c>
      <c r="H31" s="84">
        <v>81</v>
      </c>
      <c r="I31" s="84">
        <v>41</v>
      </c>
      <c r="J31" s="84">
        <v>1021</v>
      </c>
      <c r="K31" s="84">
        <v>1005.9</v>
      </c>
      <c r="L31" s="84">
        <v>170</v>
      </c>
      <c r="M31" s="84">
        <v>719</v>
      </c>
      <c r="N31" s="84">
        <v>0</v>
      </c>
      <c r="O31" s="84">
        <v>0</v>
      </c>
      <c r="P31" s="84">
        <v>4.9000000000000004</v>
      </c>
      <c r="Q31" s="84">
        <v>29</v>
      </c>
      <c r="R31" s="85" t="s">
        <v>35</v>
      </c>
    </row>
    <row r="32" spans="1:18" x14ac:dyDescent="0.25">
      <c r="A32" s="82">
        <v>23</v>
      </c>
      <c r="B32" s="84">
        <v>6.9</v>
      </c>
      <c r="C32" s="84">
        <v>12.6</v>
      </c>
      <c r="D32" s="90">
        <v>0.60416666666666663</v>
      </c>
      <c r="E32" s="84">
        <v>2.4</v>
      </c>
      <c r="F32" s="90">
        <v>0.10416666666666667</v>
      </c>
      <c r="G32" s="84">
        <v>66</v>
      </c>
      <c r="H32" s="84">
        <v>84</v>
      </c>
      <c r="I32" s="84">
        <v>46</v>
      </c>
      <c r="J32" s="84">
        <v>1005.8</v>
      </c>
      <c r="K32" s="84">
        <v>1000.9</v>
      </c>
      <c r="L32" s="84">
        <v>171</v>
      </c>
      <c r="M32" s="84">
        <v>701</v>
      </c>
      <c r="N32" s="84">
        <v>0</v>
      </c>
      <c r="O32" s="84">
        <v>0</v>
      </c>
      <c r="P32" s="84">
        <v>2.2999999999999998</v>
      </c>
      <c r="Q32" s="84">
        <v>19.2</v>
      </c>
      <c r="R32" s="85" t="s">
        <v>35</v>
      </c>
    </row>
    <row r="33" spans="1:27" x14ac:dyDescent="0.25">
      <c r="A33" s="82">
        <v>24</v>
      </c>
      <c r="B33" s="84">
        <v>7.8</v>
      </c>
      <c r="C33" s="84">
        <v>13.2</v>
      </c>
      <c r="D33" s="90">
        <v>0.54166666666666663</v>
      </c>
      <c r="E33" s="84">
        <v>2.5</v>
      </c>
      <c r="F33" s="90">
        <v>0.25</v>
      </c>
      <c r="G33" s="84">
        <v>67</v>
      </c>
      <c r="H33" s="84">
        <v>85</v>
      </c>
      <c r="I33" s="84">
        <v>48</v>
      </c>
      <c r="J33" s="84">
        <v>1006.2</v>
      </c>
      <c r="K33" s="84">
        <v>1002</v>
      </c>
      <c r="L33" s="84">
        <v>140</v>
      </c>
      <c r="M33" s="84">
        <v>849</v>
      </c>
      <c r="N33" s="84">
        <v>0</v>
      </c>
      <c r="O33" s="84">
        <v>0</v>
      </c>
      <c r="P33" s="84">
        <v>2.5</v>
      </c>
      <c r="Q33" s="84">
        <v>20.9</v>
      </c>
      <c r="R33" s="85" t="s">
        <v>40</v>
      </c>
    </row>
    <row r="34" spans="1:27" ht="15" customHeight="1" x14ac:dyDescent="0.25">
      <c r="A34" s="82">
        <v>25</v>
      </c>
      <c r="B34" s="84">
        <v>7.7</v>
      </c>
      <c r="C34" s="84">
        <v>13</v>
      </c>
      <c r="D34" s="90">
        <v>0.6875</v>
      </c>
      <c r="E34" s="84">
        <v>2.6</v>
      </c>
      <c r="F34" s="90">
        <v>0.29166666666666669</v>
      </c>
      <c r="G34" s="84">
        <v>70</v>
      </c>
      <c r="H34" s="84">
        <v>87</v>
      </c>
      <c r="I34" s="84">
        <v>51</v>
      </c>
      <c r="J34" s="84">
        <v>1008.3</v>
      </c>
      <c r="K34" s="84">
        <v>1005.5</v>
      </c>
      <c r="L34" s="84">
        <v>118</v>
      </c>
      <c r="M34" s="84">
        <v>657</v>
      </c>
      <c r="N34" s="84">
        <v>0</v>
      </c>
      <c r="O34" s="84">
        <v>0</v>
      </c>
      <c r="P34" s="84">
        <v>2.6</v>
      </c>
      <c r="Q34" s="84">
        <v>22.5</v>
      </c>
      <c r="R34" s="85" t="s">
        <v>34</v>
      </c>
    </row>
    <row r="35" spans="1:27" ht="15" customHeight="1" x14ac:dyDescent="0.25">
      <c r="A35" s="82">
        <v>26</v>
      </c>
      <c r="B35" s="84">
        <v>8.6999999999999993</v>
      </c>
      <c r="C35" s="84">
        <v>15.7</v>
      </c>
      <c r="D35" s="90">
        <v>0.70833333333333337</v>
      </c>
      <c r="E35" s="84">
        <v>1.3</v>
      </c>
      <c r="F35" s="90">
        <v>0.29166666666666669</v>
      </c>
      <c r="G35" s="84">
        <v>71</v>
      </c>
      <c r="H35" s="84">
        <v>91</v>
      </c>
      <c r="I35" s="84">
        <v>48</v>
      </c>
      <c r="J35" s="84">
        <v>1010.7</v>
      </c>
      <c r="K35" s="84">
        <v>1008.2</v>
      </c>
      <c r="L35" s="84">
        <v>164</v>
      </c>
      <c r="M35" s="84">
        <v>682</v>
      </c>
      <c r="N35" s="84">
        <v>0</v>
      </c>
      <c r="O35" s="84">
        <v>0</v>
      </c>
      <c r="P35" s="84">
        <v>1.9</v>
      </c>
      <c r="Q35" s="84">
        <v>20.9</v>
      </c>
      <c r="R35" s="85" t="s">
        <v>37</v>
      </c>
    </row>
    <row r="36" spans="1:27" ht="15" customHeight="1" x14ac:dyDescent="0.25">
      <c r="A36" s="82">
        <v>27</v>
      </c>
      <c r="B36" s="84">
        <v>12.7</v>
      </c>
      <c r="C36" s="84">
        <v>18.2</v>
      </c>
      <c r="D36" s="90">
        <v>0.6875</v>
      </c>
      <c r="E36" s="84">
        <v>8.3000000000000007</v>
      </c>
      <c r="F36" s="90">
        <v>0.99930555555555556</v>
      </c>
      <c r="G36" s="84">
        <v>57</v>
      </c>
      <c r="H36" s="84">
        <v>81</v>
      </c>
      <c r="I36" s="84">
        <v>40</v>
      </c>
      <c r="J36" s="84">
        <v>1013.2</v>
      </c>
      <c r="K36" s="84">
        <v>1010</v>
      </c>
      <c r="L36" s="84">
        <v>170</v>
      </c>
      <c r="M36" s="84">
        <v>700</v>
      </c>
      <c r="N36" s="84">
        <v>0</v>
      </c>
      <c r="O36" s="84">
        <v>0</v>
      </c>
      <c r="P36" s="84">
        <v>4.4000000000000004</v>
      </c>
      <c r="Q36" s="84">
        <v>27.4</v>
      </c>
      <c r="R36" s="85" t="s">
        <v>34</v>
      </c>
      <c r="X36" s="99" t="s">
        <v>18</v>
      </c>
      <c r="Y36" s="100"/>
      <c r="Z36" s="101"/>
      <c r="AA36" s="49">
        <v>17</v>
      </c>
    </row>
    <row r="37" spans="1:27" x14ac:dyDescent="0.25">
      <c r="A37" s="82">
        <v>28</v>
      </c>
      <c r="B37" s="84">
        <v>11.3</v>
      </c>
      <c r="C37" s="84">
        <v>17.7</v>
      </c>
      <c r="D37" s="90">
        <v>0.66666666666666663</v>
      </c>
      <c r="E37" s="84">
        <v>5.7</v>
      </c>
      <c r="F37" s="90">
        <v>0.29166666666666669</v>
      </c>
      <c r="G37" s="84">
        <v>77</v>
      </c>
      <c r="H37" s="84">
        <v>92</v>
      </c>
      <c r="I37" s="84">
        <v>55</v>
      </c>
      <c r="J37" s="84">
        <v>1011.2</v>
      </c>
      <c r="K37" s="84">
        <v>1006.7</v>
      </c>
      <c r="L37" s="84">
        <v>163</v>
      </c>
      <c r="M37" s="84">
        <v>693</v>
      </c>
      <c r="N37" s="84">
        <v>0</v>
      </c>
      <c r="O37" s="84">
        <v>0</v>
      </c>
      <c r="P37" s="84">
        <v>3.1</v>
      </c>
      <c r="Q37" s="84">
        <v>19.2</v>
      </c>
      <c r="R37" s="85" t="s">
        <v>36</v>
      </c>
      <c r="X37" s="99" t="s">
        <v>19</v>
      </c>
      <c r="Y37" s="100"/>
      <c r="Z37" s="101"/>
      <c r="AA37" s="49">
        <v>12</v>
      </c>
    </row>
    <row r="38" spans="1:27" x14ac:dyDescent="0.25">
      <c r="A38" s="82">
        <v>29</v>
      </c>
      <c r="B38" s="84">
        <v>12</v>
      </c>
      <c r="C38" s="84">
        <v>15.5</v>
      </c>
      <c r="D38" s="90">
        <v>0.60416666666666663</v>
      </c>
      <c r="E38" s="84">
        <v>9.6999999999999993</v>
      </c>
      <c r="F38" s="90">
        <v>0.99930555555555556</v>
      </c>
      <c r="G38" s="84">
        <v>85</v>
      </c>
      <c r="H38" s="84">
        <v>94</v>
      </c>
      <c r="I38" s="84">
        <v>76</v>
      </c>
      <c r="J38" s="84">
        <v>1007</v>
      </c>
      <c r="K38" s="84">
        <v>1004.7</v>
      </c>
      <c r="L38" s="84">
        <v>64</v>
      </c>
      <c r="M38" s="84">
        <v>501</v>
      </c>
      <c r="N38" s="84">
        <v>0</v>
      </c>
      <c r="O38" s="84">
        <v>0</v>
      </c>
      <c r="P38" s="84">
        <v>4.4000000000000004</v>
      </c>
      <c r="Q38" s="84">
        <v>25.7</v>
      </c>
      <c r="R38" s="85" t="s">
        <v>39</v>
      </c>
      <c r="X38" s="102" t="s">
        <v>10</v>
      </c>
      <c r="Y38" s="102"/>
      <c r="Z38" s="102"/>
      <c r="AA38" s="49">
        <v>16</v>
      </c>
    </row>
    <row r="39" spans="1:27" x14ac:dyDescent="0.25">
      <c r="A39" s="82">
        <v>30</v>
      </c>
      <c r="B39" s="84">
        <v>13.9</v>
      </c>
      <c r="C39" s="84">
        <v>22.3</v>
      </c>
      <c r="D39" s="90">
        <v>0.60416666666666663</v>
      </c>
      <c r="E39" s="84">
        <v>8.1</v>
      </c>
      <c r="F39" s="90">
        <v>0.3125</v>
      </c>
      <c r="G39" s="84">
        <v>78</v>
      </c>
      <c r="H39" s="84">
        <v>97</v>
      </c>
      <c r="I39" s="84">
        <v>46</v>
      </c>
      <c r="J39" s="84">
        <v>1007.3</v>
      </c>
      <c r="K39" s="84">
        <v>1001.3</v>
      </c>
      <c r="L39" s="84">
        <v>142</v>
      </c>
      <c r="M39" s="84">
        <v>856</v>
      </c>
      <c r="N39" s="84">
        <v>0</v>
      </c>
      <c r="O39" s="84">
        <v>0.2</v>
      </c>
      <c r="P39" s="84">
        <v>5.7</v>
      </c>
      <c r="Q39" s="84">
        <v>33.799999999999997</v>
      </c>
      <c r="R39" s="85" t="s">
        <v>37</v>
      </c>
      <c r="X39" s="6" t="s">
        <v>11</v>
      </c>
      <c r="Y39" s="29">
        <v>23</v>
      </c>
      <c r="Z39" s="49" t="s">
        <v>12</v>
      </c>
      <c r="AA39" s="7">
        <v>43177</v>
      </c>
    </row>
    <row r="40" spans="1:27" x14ac:dyDescent="0.25">
      <c r="A40" s="78">
        <v>31</v>
      </c>
      <c r="B40" s="80">
        <v>13.2</v>
      </c>
      <c r="C40" s="80">
        <v>16.399999999999999</v>
      </c>
      <c r="D40" s="91">
        <v>4.1666666666666664E-2</v>
      </c>
      <c r="E40" s="80">
        <v>9.6999999999999993</v>
      </c>
      <c r="F40" s="91">
        <v>0.9375</v>
      </c>
      <c r="G40" s="80">
        <v>75</v>
      </c>
      <c r="H40" s="80">
        <v>90</v>
      </c>
      <c r="I40" s="80">
        <v>61</v>
      </c>
      <c r="J40" s="80">
        <v>1000.7</v>
      </c>
      <c r="K40" s="80">
        <v>993.9</v>
      </c>
      <c r="L40" s="80">
        <v>91</v>
      </c>
      <c r="M40" s="80">
        <v>983</v>
      </c>
      <c r="N40" s="80">
        <v>9.4</v>
      </c>
      <c r="O40" s="80">
        <v>3.8</v>
      </c>
      <c r="P40" s="80">
        <v>5.0999999999999996</v>
      </c>
      <c r="Q40" s="80">
        <v>40.200000000000003</v>
      </c>
      <c r="R40" s="81" t="s">
        <v>39</v>
      </c>
    </row>
    <row r="41" spans="1:27" x14ac:dyDescent="0.25">
      <c r="A41" s="86"/>
      <c r="B41" s="4"/>
      <c r="C41" s="4"/>
      <c r="D41" s="87"/>
      <c r="E41" s="4"/>
      <c r="F41" s="87"/>
      <c r="G41" s="4"/>
      <c r="H41" s="4"/>
      <c r="I41" s="4"/>
      <c r="J41" s="87"/>
      <c r="K41" s="4"/>
      <c r="L41" s="4"/>
      <c r="M41" s="4"/>
      <c r="N41" s="4"/>
      <c r="O41" s="4"/>
      <c r="P41" s="4"/>
      <c r="Q41" s="4"/>
      <c r="R41" s="88"/>
    </row>
    <row r="42" spans="1:27" x14ac:dyDescent="0.25">
      <c r="A42" s="1"/>
      <c r="B42" s="26">
        <f>AVERAGE(B30:B40)</f>
        <v>9.5909090909090917</v>
      </c>
      <c r="C42" s="26">
        <f>AVERAGE(C30:C40)</f>
        <v>14.981818181818182</v>
      </c>
      <c r="D42" s="26"/>
      <c r="E42" s="26">
        <f>AVERAGE(E30:E40)</f>
        <v>4.8090909090909095</v>
      </c>
      <c r="F42" s="27"/>
      <c r="G42" s="45">
        <f t="shared" ref="G42:M42" si="2">AVERAGE(G30:G40)</f>
        <v>69.909090909090907</v>
      </c>
      <c r="H42" s="45">
        <f t="shared" si="2"/>
        <v>87.272727272727266</v>
      </c>
      <c r="I42" s="45">
        <f t="shared" si="2"/>
        <v>50.545454545454547</v>
      </c>
      <c r="J42" s="26">
        <f t="shared" si="2"/>
        <v>1010.2</v>
      </c>
      <c r="K42" s="26">
        <f t="shared" si="2"/>
        <v>1004.4545454545453</v>
      </c>
      <c r="L42" s="26">
        <f t="shared" si="2"/>
        <v>140.54545454545453</v>
      </c>
      <c r="M42" s="26">
        <f t="shared" si="2"/>
        <v>736.5454545454545</v>
      </c>
      <c r="N42" s="46"/>
      <c r="O42" s="26">
        <f>SUM(O30:O40)</f>
        <v>4</v>
      </c>
      <c r="P42" s="26">
        <f>AVERAGE(P30:P40)</f>
        <v>4.3545454545454554</v>
      </c>
      <c r="Q42" s="26">
        <f>AVERAGE(Q30:Q40)</f>
        <v>27.481818181818177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7.7967741935483863</v>
      </c>
      <c r="C44" s="5">
        <f>AVERAGE(C4:C13,C17:C26,C30:C40)</f>
        <v>11.92258064516129</v>
      </c>
      <c r="D44" s="3"/>
      <c r="E44" s="5">
        <f>AVERAGE(E4:E13,E17:E26,E30:E40)</f>
        <v>4.1645161290322568</v>
      </c>
      <c r="F44" s="3"/>
      <c r="G44" s="47">
        <f t="shared" ref="G44:M44" si="3">AVERAGE(G4:G13,G17:G26,G30:G40)</f>
        <v>82.354838709677423</v>
      </c>
      <c r="H44" s="47">
        <f t="shared" si="3"/>
        <v>92.516129032258064</v>
      </c>
      <c r="I44" s="47">
        <f t="shared" si="3"/>
        <v>69.161290322580641</v>
      </c>
      <c r="J44" s="5">
        <f t="shared" si="3"/>
        <v>1007.8645161290323</v>
      </c>
      <c r="K44" s="5">
        <f t="shared" si="3"/>
        <v>1001.5612903225809</v>
      </c>
      <c r="L44" s="5">
        <f t="shared" si="3"/>
        <v>94.064516129032256</v>
      </c>
      <c r="M44" s="5">
        <f t="shared" si="3"/>
        <v>554.0322580645161</v>
      </c>
      <c r="N44" s="42"/>
      <c r="O44" s="5">
        <f>SUM(O4:O13,O17:O26,O30:O40)</f>
        <v>98.2</v>
      </c>
      <c r="P44" s="5">
        <f>AVERAGE(P4:P13,P17:P26,P30:P40)</f>
        <v>4.7193548387096778</v>
      </c>
      <c r="Q44" s="5">
        <f>AVERAGE(Q4:Q13,Q17:Q26,Q30:Q40)</f>
        <v>26.406451612903226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U36" sqref="U36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13.2</v>
      </c>
      <c r="C4" s="71">
        <v>19.8</v>
      </c>
      <c r="D4" s="89">
        <v>0.66666666666666663</v>
      </c>
      <c r="E4" s="71">
        <v>8.6</v>
      </c>
      <c r="F4" s="89">
        <v>0.3125</v>
      </c>
      <c r="G4" s="71">
        <v>64</v>
      </c>
      <c r="H4" s="71">
        <v>92</v>
      </c>
      <c r="I4" s="71">
        <v>31</v>
      </c>
      <c r="J4" s="71">
        <v>1009.5</v>
      </c>
      <c r="K4" s="71">
        <v>996.5</v>
      </c>
      <c r="L4" s="71">
        <v>187</v>
      </c>
      <c r="M4" s="71">
        <v>779</v>
      </c>
      <c r="N4" s="71">
        <v>0</v>
      </c>
      <c r="O4" s="71">
        <v>0.2</v>
      </c>
      <c r="P4" s="71">
        <v>8.9</v>
      </c>
      <c r="Q4" s="71">
        <v>35.4</v>
      </c>
      <c r="R4" s="72" t="s">
        <v>6</v>
      </c>
    </row>
    <row r="5" spans="1:18" x14ac:dyDescent="0.25">
      <c r="A5" s="82">
        <v>2</v>
      </c>
      <c r="B5" s="84">
        <v>12.5</v>
      </c>
      <c r="C5" s="84">
        <v>19.5</v>
      </c>
      <c r="D5" s="90">
        <v>0.6875</v>
      </c>
      <c r="E5" s="84">
        <v>4.7</v>
      </c>
      <c r="F5" s="90">
        <v>0.29166666666666669</v>
      </c>
      <c r="G5" s="84">
        <v>62</v>
      </c>
      <c r="H5" s="84">
        <v>85</v>
      </c>
      <c r="I5" s="84">
        <v>33</v>
      </c>
      <c r="J5" s="84">
        <v>1015.6</v>
      </c>
      <c r="K5" s="84">
        <v>1009.7</v>
      </c>
      <c r="L5" s="84">
        <v>188</v>
      </c>
      <c r="M5" s="84">
        <v>779</v>
      </c>
      <c r="N5" s="84">
        <v>0</v>
      </c>
      <c r="O5" s="84">
        <v>0</v>
      </c>
      <c r="P5" s="84">
        <v>3.3</v>
      </c>
      <c r="Q5" s="84">
        <v>20.9</v>
      </c>
      <c r="R5" s="85" t="s">
        <v>40</v>
      </c>
    </row>
    <row r="6" spans="1:18" x14ac:dyDescent="0.25">
      <c r="A6" s="82">
        <v>3</v>
      </c>
      <c r="B6" s="84">
        <v>12.6</v>
      </c>
      <c r="C6" s="84">
        <v>16.600000000000001</v>
      </c>
      <c r="D6" s="90">
        <v>0.72916666666666663</v>
      </c>
      <c r="E6" s="84">
        <v>8.4</v>
      </c>
      <c r="F6" s="90">
        <v>0.3125</v>
      </c>
      <c r="G6" s="84">
        <v>78</v>
      </c>
      <c r="H6" s="84">
        <v>90</v>
      </c>
      <c r="I6" s="84">
        <v>68</v>
      </c>
      <c r="J6" s="84">
        <v>1017.8</v>
      </c>
      <c r="K6" s="84">
        <v>1015.2</v>
      </c>
      <c r="L6" s="84">
        <v>102</v>
      </c>
      <c r="M6" s="84">
        <v>759</v>
      </c>
      <c r="N6" s="84">
        <v>2.5</v>
      </c>
      <c r="O6" s="84">
        <v>0.4</v>
      </c>
      <c r="P6" s="84">
        <v>2.4</v>
      </c>
      <c r="Q6" s="84">
        <v>22.5</v>
      </c>
      <c r="R6" s="85" t="s">
        <v>7</v>
      </c>
    </row>
    <row r="7" spans="1:18" x14ac:dyDescent="0.25">
      <c r="A7" s="82">
        <v>4</v>
      </c>
      <c r="B7" s="84">
        <v>12.4</v>
      </c>
      <c r="C7" s="84">
        <v>15.3</v>
      </c>
      <c r="D7" s="90">
        <v>0.58333333333333337</v>
      </c>
      <c r="E7" s="84">
        <v>10</v>
      </c>
      <c r="F7" s="90">
        <v>0.29166666666666669</v>
      </c>
      <c r="G7" s="84">
        <v>88</v>
      </c>
      <c r="H7" s="84">
        <v>94</v>
      </c>
      <c r="I7" s="84">
        <v>75</v>
      </c>
      <c r="J7" s="84">
        <v>1016.2</v>
      </c>
      <c r="K7" s="84">
        <v>1012</v>
      </c>
      <c r="L7" s="84">
        <v>53</v>
      </c>
      <c r="M7" s="84">
        <v>526</v>
      </c>
      <c r="N7" s="84">
        <v>2.5</v>
      </c>
      <c r="O7" s="84">
        <v>2.6</v>
      </c>
      <c r="P7" s="84">
        <v>5.9</v>
      </c>
      <c r="Q7" s="84">
        <v>24.1</v>
      </c>
      <c r="R7" s="85" t="s">
        <v>48</v>
      </c>
    </row>
    <row r="8" spans="1:18" x14ac:dyDescent="0.25">
      <c r="A8" s="82">
        <v>5</v>
      </c>
      <c r="B8" s="84">
        <v>13.1</v>
      </c>
      <c r="C8" s="84">
        <v>17.7</v>
      </c>
      <c r="D8" s="90">
        <v>0.66666666666666663</v>
      </c>
      <c r="E8" s="84">
        <v>9.9</v>
      </c>
      <c r="F8" s="90">
        <v>0.29166666666666669</v>
      </c>
      <c r="G8" s="84">
        <v>88</v>
      </c>
      <c r="H8" s="84">
        <v>97</v>
      </c>
      <c r="I8" s="84">
        <v>71</v>
      </c>
      <c r="J8" s="84">
        <v>1015.7</v>
      </c>
      <c r="K8" s="84">
        <v>1010.9</v>
      </c>
      <c r="L8" s="84">
        <v>104</v>
      </c>
      <c r="M8" s="84">
        <v>962</v>
      </c>
      <c r="N8" s="84">
        <v>56.4</v>
      </c>
      <c r="O8" s="84">
        <v>8.6</v>
      </c>
      <c r="P8" s="84">
        <v>3.9</v>
      </c>
      <c r="Q8" s="84">
        <v>24.1</v>
      </c>
      <c r="R8" s="85" t="s">
        <v>37</v>
      </c>
    </row>
    <row r="9" spans="1:18" x14ac:dyDescent="0.25">
      <c r="A9" s="82">
        <v>6</v>
      </c>
      <c r="B9" s="84">
        <v>13.8</v>
      </c>
      <c r="C9" s="84">
        <v>20.7</v>
      </c>
      <c r="D9" s="90">
        <v>0.66666666666666663</v>
      </c>
      <c r="E9" s="84">
        <v>8.1999999999999993</v>
      </c>
      <c r="F9" s="90">
        <v>0.25</v>
      </c>
      <c r="G9" s="84">
        <v>81</v>
      </c>
      <c r="H9" s="84">
        <v>97</v>
      </c>
      <c r="I9" s="84">
        <v>60</v>
      </c>
      <c r="J9" s="84">
        <v>1020.2</v>
      </c>
      <c r="K9" s="84">
        <v>1016</v>
      </c>
      <c r="L9" s="84">
        <v>165</v>
      </c>
      <c r="M9" s="84">
        <v>863</v>
      </c>
      <c r="N9" s="84">
        <v>0</v>
      </c>
      <c r="O9" s="84">
        <v>0</v>
      </c>
      <c r="P9" s="84">
        <v>2.2000000000000002</v>
      </c>
      <c r="Q9" s="84">
        <v>17.7</v>
      </c>
      <c r="R9" s="85" t="s">
        <v>36</v>
      </c>
    </row>
    <row r="10" spans="1:18" x14ac:dyDescent="0.25">
      <c r="A10" s="82">
        <v>7</v>
      </c>
      <c r="B10" s="84">
        <v>14.4</v>
      </c>
      <c r="C10" s="84">
        <v>21.9</v>
      </c>
      <c r="D10" s="90">
        <v>0.66666666666666663</v>
      </c>
      <c r="E10" s="84">
        <v>7.9</v>
      </c>
      <c r="F10" s="90">
        <v>0.3125</v>
      </c>
      <c r="G10" s="84">
        <v>71</v>
      </c>
      <c r="H10" s="84">
        <v>94</v>
      </c>
      <c r="I10" s="84">
        <v>49</v>
      </c>
      <c r="J10" s="84">
        <v>1019.5</v>
      </c>
      <c r="K10" s="84">
        <v>1015.5</v>
      </c>
      <c r="L10" s="84">
        <v>190</v>
      </c>
      <c r="M10" s="84">
        <v>821</v>
      </c>
      <c r="N10" s="84">
        <v>0</v>
      </c>
      <c r="O10" s="84">
        <v>0</v>
      </c>
      <c r="P10" s="84">
        <v>1.8</v>
      </c>
      <c r="Q10" s="84">
        <v>16.100000000000001</v>
      </c>
      <c r="R10" s="85" t="s">
        <v>39</v>
      </c>
    </row>
    <row r="11" spans="1:18" x14ac:dyDescent="0.25">
      <c r="A11" s="82">
        <v>8</v>
      </c>
      <c r="B11" s="84">
        <v>14.2</v>
      </c>
      <c r="C11" s="84">
        <v>20.8</v>
      </c>
      <c r="D11" s="90">
        <v>0.625</v>
      </c>
      <c r="E11" s="84">
        <v>8.1999999999999993</v>
      </c>
      <c r="F11" s="90">
        <v>0.27083333333333331</v>
      </c>
      <c r="G11" s="84">
        <v>68</v>
      </c>
      <c r="H11" s="84">
        <v>94</v>
      </c>
      <c r="I11" s="84">
        <v>40</v>
      </c>
      <c r="J11" s="84">
        <v>1016.6</v>
      </c>
      <c r="K11" s="84">
        <v>1011.9</v>
      </c>
      <c r="L11" s="84">
        <v>181</v>
      </c>
      <c r="M11" s="84">
        <v>830</v>
      </c>
      <c r="N11" s="84">
        <v>0</v>
      </c>
      <c r="O11" s="84">
        <v>0</v>
      </c>
      <c r="P11" s="84">
        <v>4.9000000000000004</v>
      </c>
      <c r="Q11" s="84">
        <v>30.6</v>
      </c>
      <c r="R11" s="85" t="s">
        <v>39</v>
      </c>
    </row>
    <row r="12" spans="1:18" x14ac:dyDescent="0.25">
      <c r="A12" s="82">
        <v>9</v>
      </c>
      <c r="B12" s="84">
        <v>12.8</v>
      </c>
      <c r="C12" s="84">
        <v>16.5</v>
      </c>
      <c r="D12" s="90">
        <v>0.54166666666666663</v>
      </c>
      <c r="E12" s="84">
        <v>10</v>
      </c>
      <c r="F12" s="90">
        <v>0.20833333333333334</v>
      </c>
      <c r="G12" s="84">
        <v>79</v>
      </c>
      <c r="H12" s="84">
        <v>92</v>
      </c>
      <c r="I12" s="84">
        <v>68</v>
      </c>
      <c r="J12" s="84">
        <v>1011.5</v>
      </c>
      <c r="K12" s="84">
        <v>1006.3</v>
      </c>
      <c r="L12" s="84">
        <v>71</v>
      </c>
      <c r="M12" s="84">
        <v>640</v>
      </c>
      <c r="N12" s="84">
        <v>23.6</v>
      </c>
      <c r="O12" s="84">
        <v>1.8</v>
      </c>
      <c r="P12" s="84">
        <v>3.7</v>
      </c>
      <c r="Q12" s="84">
        <v>24.1</v>
      </c>
      <c r="R12" s="85" t="s">
        <v>7</v>
      </c>
    </row>
    <row r="13" spans="1:18" x14ac:dyDescent="0.25">
      <c r="A13" s="78">
        <v>10</v>
      </c>
      <c r="B13" s="80">
        <v>14.3</v>
      </c>
      <c r="C13" s="80">
        <v>19.899999999999999</v>
      </c>
      <c r="D13" s="91">
        <v>0.60416666666666663</v>
      </c>
      <c r="E13" s="80">
        <v>10.6</v>
      </c>
      <c r="F13" s="91">
        <v>0.99930555555555556</v>
      </c>
      <c r="G13" s="80">
        <v>79</v>
      </c>
      <c r="H13" s="80">
        <v>95</v>
      </c>
      <c r="I13" s="80">
        <v>52</v>
      </c>
      <c r="J13" s="80">
        <v>1009.7</v>
      </c>
      <c r="K13" s="80">
        <v>1007.9</v>
      </c>
      <c r="L13" s="80">
        <v>97</v>
      </c>
      <c r="M13" s="80">
        <v>842</v>
      </c>
      <c r="N13" s="80">
        <v>0</v>
      </c>
      <c r="O13" s="80">
        <v>0.6</v>
      </c>
      <c r="P13" s="80">
        <v>2.7</v>
      </c>
      <c r="Q13" s="80">
        <v>29</v>
      </c>
      <c r="R13" s="81" t="s">
        <v>35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13.330000000000002</v>
      </c>
      <c r="C15" s="26">
        <f>AVERAGE(C4:C13)</f>
        <v>18.87</v>
      </c>
      <c r="D15" s="27"/>
      <c r="E15" s="26">
        <f>AVERAGE(E4:E13)</f>
        <v>8.6499999999999986</v>
      </c>
      <c r="F15" s="27"/>
      <c r="G15" s="45">
        <f t="shared" ref="G15:M15" si="0">AVERAGE(G4:G13)</f>
        <v>75.8</v>
      </c>
      <c r="H15" s="45">
        <f t="shared" si="0"/>
        <v>93</v>
      </c>
      <c r="I15" s="45">
        <f t="shared" si="0"/>
        <v>54.7</v>
      </c>
      <c r="J15" s="26">
        <f t="shared" si="0"/>
        <v>1015.2299999999999</v>
      </c>
      <c r="K15" s="26">
        <f t="shared" si="0"/>
        <v>1010.1899999999999</v>
      </c>
      <c r="L15" s="26">
        <f t="shared" si="0"/>
        <v>133.80000000000001</v>
      </c>
      <c r="M15" s="26">
        <f t="shared" si="0"/>
        <v>780.1</v>
      </c>
      <c r="N15" s="26"/>
      <c r="O15" s="26">
        <f>SUM(O4:O13)</f>
        <v>14.200000000000001</v>
      </c>
      <c r="P15" s="26">
        <f>AVERAGE(P4:P13)</f>
        <v>3.97</v>
      </c>
      <c r="Q15" s="26">
        <f>AVERAGE(Q4:Q13)</f>
        <v>24.449999999999996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12.2</v>
      </c>
      <c r="C17" s="71">
        <v>17.5</v>
      </c>
      <c r="D17" s="89">
        <v>0.625</v>
      </c>
      <c r="E17" s="71">
        <v>8.1</v>
      </c>
      <c r="F17" s="89">
        <v>0.20833333333333334</v>
      </c>
      <c r="G17" s="71">
        <v>89</v>
      </c>
      <c r="H17" s="71">
        <v>96</v>
      </c>
      <c r="I17" s="71">
        <v>70</v>
      </c>
      <c r="J17" s="71">
        <v>1009.6</v>
      </c>
      <c r="K17" s="71">
        <v>1005.3</v>
      </c>
      <c r="L17" s="71">
        <v>64</v>
      </c>
      <c r="M17" s="71">
        <v>445</v>
      </c>
      <c r="N17" s="71">
        <v>10.199999999999999</v>
      </c>
      <c r="O17" s="71">
        <v>4.2</v>
      </c>
      <c r="P17" s="71">
        <v>5.5</v>
      </c>
      <c r="Q17" s="71">
        <v>27.4</v>
      </c>
      <c r="R17" s="72" t="s">
        <v>2</v>
      </c>
    </row>
    <row r="18" spans="1:18" x14ac:dyDescent="0.25">
      <c r="A18" s="82">
        <v>12</v>
      </c>
      <c r="B18" s="84">
        <v>14.8</v>
      </c>
      <c r="C18" s="84">
        <v>19</v>
      </c>
      <c r="D18" s="90">
        <v>0.64583333333333337</v>
      </c>
      <c r="E18" s="84">
        <v>13.2</v>
      </c>
      <c r="F18" s="90">
        <v>0.99930555555555556</v>
      </c>
      <c r="G18" s="84">
        <v>89</v>
      </c>
      <c r="H18" s="84">
        <v>95</v>
      </c>
      <c r="I18" s="84">
        <v>69</v>
      </c>
      <c r="J18" s="84">
        <v>1006.3</v>
      </c>
      <c r="K18" s="84">
        <v>1003.5</v>
      </c>
      <c r="L18" s="84">
        <v>71</v>
      </c>
      <c r="M18" s="84">
        <v>770</v>
      </c>
      <c r="N18" s="84">
        <v>0</v>
      </c>
      <c r="O18" s="84">
        <v>0.6</v>
      </c>
      <c r="P18" s="84">
        <v>6</v>
      </c>
      <c r="Q18" s="84">
        <v>27.4</v>
      </c>
      <c r="R18" s="85" t="s">
        <v>6</v>
      </c>
    </row>
    <row r="19" spans="1:18" x14ac:dyDescent="0.25">
      <c r="A19" s="82">
        <v>13</v>
      </c>
      <c r="B19" s="84">
        <v>14.9</v>
      </c>
      <c r="C19" s="84">
        <v>21.1</v>
      </c>
      <c r="D19" s="90">
        <v>0.64583333333333337</v>
      </c>
      <c r="E19" s="84">
        <v>9.1999999999999993</v>
      </c>
      <c r="F19" s="90">
        <v>0.29166666666666669</v>
      </c>
      <c r="G19" s="84">
        <v>73</v>
      </c>
      <c r="H19" s="84">
        <v>94</v>
      </c>
      <c r="I19" s="84">
        <v>44</v>
      </c>
      <c r="J19" s="84">
        <v>1018.6</v>
      </c>
      <c r="K19" s="84">
        <v>1006.2</v>
      </c>
      <c r="L19" s="84">
        <v>169</v>
      </c>
      <c r="M19" s="84">
        <v>884</v>
      </c>
      <c r="N19" s="84">
        <v>0</v>
      </c>
      <c r="O19" s="84">
        <v>0</v>
      </c>
      <c r="P19" s="84">
        <v>2.4</v>
      </c>
      <c r="Q19" s="84">
        <v>25.7</v>
      </c>
      <c r="R19" s="85" t="s">
        <v>7</v>
      </c>
    </row>
    <row r="20" spans="1:18" x14ac:dyDescent="0.25">
      <c r="A20" s="82">
        <v>14</v>
      </c>
      <c r="B20" s="84">
        <v>15.4</v>
      </c>
      <c r="C20" s="84">
        <v>22.2</v>
      </c>
      <c r="D20" s="90">
        <v>0.66666666666666663</v>
      </c>
      <c r="E20" s="84">
        <v>9.6</v>
      </c>
      <c r="F20" s="90">
        <v>0.3125</v>
      </c>
      <c r="G20" s="84">
        <v>75</v>
      </c>
      <c r="H20" s="84">
        <v>95</v>
      </c>
      <c r="I20" s="84">
        <v>50</v>
      </c>
      <c r="J20" s="84">
        <v>1020.6</v>
      </c>
      <c r="K20" s="84">
        <v>1016</v>
      </c>
      <c r="L20" s="84">
        <v>183</v>
      </c>
      <c r="M20" s="84">
        <v>826</v>
      </c>
      <c r="N20" s="84">
        <v>0</v>
      </c>
      <c r="O20" s="84">
        <v>0</v>
      </c>
      <c r="P20" s="84">
        <v>1.1000000000000001</v>
      </c>
      <c r="Q20" s="84">
        <v>17.7</v>
      </c>
      <c r="R20" s="85" t="s">
        <v>38</v>
      </c>
    </row>
    <row r="21" spans="1:18" x14ac:dyDescent="0.25">
      <c r="A21" s="82">
        <v>15</v>
      </c>
      <c r="B21" s="84">
        <v>14.8</v>
      </c>
      <c r="C21" s="84">
        <v>19.2</v>
      </c>
      <c r="D21" s="90">
        <v>0.5625</v>
      </c>
      <c r="E21" s="84">
        <v>11.8</v>
      </c>
      <c r="F21" s="90">
        <v>0.22916666666666666</v>
      </c>
      <c r="G21" s="84">
        <v>82</v>
      </c>
      <c r="H21" s="84">
        <v>91</v>
      </c>
      <c r="I21" s="84">
        <v>70</v>
      </c>
      <c r="J21" s="84">
        <v>1015.4</v>
      </c>
      <c r="K21" s="84">
        <v>1006.5</v>
      </c>
      <c r="L21" s="84">
        <v>60</v>
      </c>
      <c r="M21" s="84">
        <v>508</v>
      </c>
      <c r="N21" s="84">
        <v>0</v>
      </c>
      <c r="O21" s="84">
        <v>0</v>
      </c>
      <c r="P21" s="84">
        <v>4.5999999999999996</v>
      </c>
      <c r="Q21" s="84">
        <v>22.5</v>
      </c>
      <c r="R21" s="85" t="s">
        <v>38</v>
      </c>
    </row>
    <row r="22" spans="1:18" x14ac:dyDescent="0.25">
      <c r="A22" s="82">
        <v>16</v>
      </c>
      <c r="B22" s="84">
        <v>16.899999999999999</v>
      </c>
      <c r="C22" s="84">
        <v>23.8</v>
      </c>
      <c r="D22" s="90">
        <v>0.6875</v>
      </c>
      <c r="E22" s="84">
        <v>10.1</v>
      </c>
      <c r="F22" s="90">
        <v>0.27083333333333331</v>
      </c>
      <c r="G22" s="84">
        <v>78</v>
      </c>
      <c r="H22" s="84">
        <v>96</v>
      </c>
      <c r="I22" s="84">
        <v>55</v>
      </c>
      <c r="J22" s="84">
        <v>1013</v>
      </c>
      <c r="K22" s="84">
        <v>1007.6</v>
      </c>
      <c r="L22" s="84">
        <v>169</v>
      </c>
      <c r="M22" s="84">
        <v>726</v>
      </c>
      <c r="N22" s="84">
        <v>0</v>
      </c>
      <c r="O22" s="84">
        <v>0</v>
      </c>
      <c r="P22" s="84">
        <v>3.2</v>
      </c>
      <c r="Q22" s="84">
        <v>20.9</v>
      </c>
      <c r="R22" s="85" t="s">
        <v>36</v>
      </c>
    </row>
    <row r="23" spans="1:18" x14ac:dyDescent="0.25">
      <c r="A23" s="82">
        <v>17</v>
      </c>
      <c r="B23" s="84">
        <v>18.600000000000001</v>
      </c>
      <c r="C23" s="84">
        <v>24.2</v>
      </c>
      <c r="D23" s="90">
        <v>0.64583333333333337</v>
      </c>
      <c r="E23" s="84">
        <v>13.6</v>
      </c>
      <c r="F23" s="90">
        <v>0.27083333333333331</v>
      </c>
      <c r="G23" s="84">
        <v>72</v>
      </c>
      <c r="H23" s="84">
        <v>93</v>
      </c>
      <c r="I23" s="84">
        <v>47</v>
      </c>
      <c r="J23" s="84">
        <v>1023.9</v>
      </c>
      <c r="K23" s="84">
        <v>1013.4</v>
      </c>
      <c r="L23" s="84">
        <v>196</v>
      </c>
      <c r="M23" s="84">
        <v>770</v>
      </c>
      <c r="N23" s="84">
        <v>0</v>
      </c>
      <c r="O23" s="84">
        <v>0</v>
      </c>
      <c r="P23" s="84">
        <v>3.2</v>
      </c>
      <c r="Q23" s="84">
        <v>27.4</v>
      </c>
      <c r="R23" s="85" t="s">
        <v>37</v>
      </c>
    </row>
    <row r="24" spans="1:18" x14ac:dyDescent="0.25">
      <c r="A24" s="82">
        <v>18</v>
      </c>
      <c r="B24" s="84">
        <v>18.8</v>
      </c>
      <c r="C24" s="84">
        <v>24.8</v>
      </c>
      <c r="D24" s="90">
        <v>0.66666666666666663</v>
      </c>
      <c r="E24" s="84">
        <v>12.4</v>
      </c>
      <c r="F24" s="90">
        <v>0.27083333333333331</v>
      </c>
      <c r="G24" s="84">
        <v>62</v>
      </c>
      <c r="H24" s="84">
        <v>86</v>
      </c>
      <c r="I24" s="84">
        <v>37</v>
      </c>
      <c r="J24" s="84">
        <v>1027.4000000000001</v>
      </c>
      <c r="K24" s="84">
        <v>1024</v>
      </c>
      <c r="L24" s="84">
        <v>185</v>
      </c>
      <c r="M24" s="84">
        <v>786</v>
      </c>
      <c r="N24" s="84">
        <v>0</v>
      </c>
      <c r="O24" s="84">
        <v>0</v>
      </c>
      <c r="P24" s="84">
        <v>4.3</v>
      </c>
      <c r="Q24" s="84">
        <v>35.4</v>
      </c>
      <c r="R24" s="85" t="s">
        <v>40</v>
      </c>
    </row>
    <row r="25" spans="1:18" x14ac:dyDescent="0.25">
      <c r="A25" s="82">
        <v>19</v>
      </c>
      <c r="B25" s="84">
        <v>19.100000000000001</v>
      </c>
      <c r="C25" s="84">
        <v>26.4</v>
      </c>
      <c r="D25" s="90">
        <v>0.625</v>
      </c>
      <c r="E25" s="84">
        <v>11.6</v>
      </c>
      <c r="F25" s="90">
        <v>0.25</v>
      </c>
      <c r="G25" s="84">
        <v>59</v>
      </c>
      <c r="H25" s="84">
        <v>82</v>
      </c>
      <c r="I25" s="84">
        <v>37</v>
      </c>
      <c r="J25" s="84">
        <v>1027.4000000000001</v>
      </c>
      <c r="K25" s="84">
        <v>1023.7</v>
      </c>
      <c r="L25" s="84">
        <v>194</v>
      </c>
      <c r="M25" s="84">
        <v>779</v>
      </c>
      <c r="N25" s="84">
        <v>0</v>
      </c>
      <c r="O25" s="84">
        <v>0</v>
      </c>
      <c r="P25" s="84">
        <v>3</v>
      </c>
      <c r="Q25" s="84">
        <v>25.7</v>
      </c>
      <c r="R25" s="85" t="s">
        <v>35</v>
      </c>
    </row>
    <row r="26" spans="1:18" x14ac:dyDescent="0.25">
      <c r="A26" s="78">
        <v>20</v>
      </c>
      <c r="B26" s="80">
        <v>19.899999999999999</v>
      </c>
      <c r="C26" s="80">
        <v>28.5</v>
      </c>
      <c r="D26" s="91">
        <v>0.64583333333333337</v>
      </c>
      <c r="E26" s="80">
        <v>12.1</v>
      </c>
      <c r="F26" s="91">
        <v>0.29166666666666669</v>
      </c>
      <c r="G26" s="80">
        <v>60</v>
      </c>
      <c r="H26" s="80">
        <v>86</v>
      </c>
      <c r="I26" s="80">
        <v>33</v>
      </c>
      <c r="J26" s="80">
        <v>1023.7</v>
      </c>
      <c r="K26" s="80">
        <v>1019</v>
      </c>
      <c r="L26" s="80">
        <v>196</v>
      </c>
      <c r="M26" s="80">
        <v>791</v>
      </c>
      <c r="N26" s="80">
        <v>0</v>
      </c>
      <c r="O26" s="80">
        <v>0</v>
      </c>
      <c r="P26" s="80">
        <v>2.7</v>
      </c>
      <c r="Q26" s="80">
        <v>17.7</v>
      </c>
      <c r="R26" s="81" t="s">
        <v>36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16.54</v>
      </c>
      <c r="C28" s="26">
        <f>AVERAGE(C17:C26)</f>
        <v>22.67</v>
      </c>
      <c r="D28" s="26"/>
      <c r="E28" s="26">
        <f>AVERAGE(E17:E26)</f>
        <v>11.169999999999998</v>
      </c>
      <c r="F28" s="26"/>
      <c r="G28" s="45">
        <f t="shared" ref="G28:M28" si="1">AVERAGE(G17:G26)</f>
        <v>73.900000000000006</v>
      </c>
      <c r="H28" s="45">
        <f t="shared" si="1"/>
        <v>91.4</v>
      </c>
      <c r="I28" s="45">
        <f t="shared" si="1"/>
        <v>51.2</v>
      </c>
      <c r="J28" s="26">
        <f t="shared" si="1"/>
        <v>1018.5899999999999</v>
      </c>
      <c r="K28" s="26">
        <f t="shared" si="1"/>
        <v>1012.5200000000001</v>
      </c>
      <c r="L28" s="26">
        <f t="shared" si="1"/>
        <v>148.69999999999999</v>
      </c>
      <c r="M28" s="26">
        <f t="shared" si="1"/>
        <v>728.5</v>
      </c>
      <c r="N28" s="26"/>
      <c r="O28" s="26">
        <f>SUM(O17:O26)</f>
        <v>4.8</v>
      </c>
      <c r="P28" s="26">
        <f>AVERAGE(P17:P26)</f>
        <v>3.6</v>
      </c>
      <c r="Q28" s="26">
        <f>AVERAGE(Q17:Q26)</f>
        <v>24.779999999999998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20.2</v>
      </c>
      <c r="C30" s="71">
        <v>27.8</v>
      </c>
      <c r="D30" s="89">
        <v>0.64583333333333337</v>
      </c>
      <c r="E30" s="71">
        <v>13.4</v>
      </c>
      <c r="F30" s="89">
        <v>0.29166666666666669</v>
      </c>
      <c r="G30" s="71">
        <v>61</v>
      </c>
      <c r="H30" s="71">
        <v>86</v>
      </c>
      <c r="I30" s="71">
        <v>40</v>
      </c>
      <c r="J30" s="71">
        <v>1019.7</v>
      </c>
      <c r="K30" s="71">
        <v>1016.1</v>
      </c>
      <c r="L30" s="71">
        <v>196</v>
      </c>
      <c r="M30" s="71">
        <v>791</v>
      </c>
      <c r="N30" s="71">
        <v>0</v>
      </c>
      <c r="O30" s="71">
        <v>0</v>
      </c>
      <c r="P30" s="71">
        <v>2.2999999999999998</v>
      </c>
      <c r="Q30" s="71">
        <v>17.7</v>
      </c>
      <c r="R30" s="72" t="s">
        <v>35</v>
      </c>
    </row>
    <row r="31" spans="1:18" x14ac:dyDescent="0.25">
      <c r="A31" s="82">
        <v>22</v>
      </c>
      <c r="B31" s="84">
        <v>19.3</v>
      </c>
      <c r="C31" s="84">
        <v>27.7</v>
      </c>
      <c r="D31" s="90">
        <v>0.6875</v>
      </c>
      <c r="E31" s="84">
        <v>11.8</v>
      </c>
      <c r="F31" s="90">
        <v>0.29166666666666669</v>
      </c>
      <c r="G31" s="84">
        <v>67</v>
      </c>
      <c r="H31" s="84">
        <v>88</v>
      </c>
      <c r="I31" s="84">
        <v>35</v>
      </c>
      <c r="J31" s="84">
        <v>1017.4</v>
      </c>
      <c r="K31" s="84">
        <v>1014.5</v>
      </c>
      <c r="L31" s="84">
        <v>197</v>
      </c>
      <c r="M31" s="84">
        <v>786</v>
      </c>
      <c r="N31" s="84">
        <v>0</v>
      </c>
      <c r="O31" s="84">
        <v>0</v>
      </c>
      <c r="P31" s="84">
        <v>1.7</v>
      </c>
      <c r="Q31" s="84">
        <v>22.5</v>
      </c>
      <c r="R31" s="85" t="s">
        <v>34</v>
      </c>
    </row>
    <row r="32" spans="1:18" x14ac:dyDescent="0.25">
      <c r="A32" s="82">
        <v>23</v>
      </c>
      <c r="B32" s="84">
        <v>19.7</v>
      </c>
      <c r="C32" s="84">
        <v>28.6</v>
      </c>
      <c r="D32" s="90">
        <v>0.6875</v>
      </c>
      <c r="E32" s="84">
        <v>13.2</v>
      </c>
      <c r="F32" s="90">
        <v>0.27083333333333331</v>
      </c>
      <c r="G32" s="84">
        <v>75</v>
      </c>
      <c r="H32" s="84">
        <v>94</v>
      </c>
      <c r="I32" s="84">
        <v>43</v>
      </c>
      <c r="J32" s="84">
        <v>1016.7</v>
      </c>
      <c r="K32" s="84">
        <v>1013</v>
      </c>
      <c r="L32" s="84">
        <v>168</v>
      </c>
      <c r="M32" s="84">
        <v>800</v>
      </c>
      <c r="N32" s="84">
        <v>0</v>
      </c>
      <c r="O32" s="84">
        <v>0</v>
      </c>
      <c r="P32" s="84">
        <v>0.7</v>
      </c>
      <c r="Q32" s="84">
        <v>16.100000000000001</v>
      </c>
      <c r="R32" s="85" t="s">
        <v>37</v>
      </c>
    </row>
    <row r="33" spans="1:27" x14ac:dyDescent="0.25">
      <c r="A33" s="82">
        <v>24</v>
      </c>
      <c r="B33" s="84">
        <v>20.7</v>
      </c>
      <c r="C33" s="84">
        <v>27.1</v>
      </c>
      <c r="D33" s="90">
        <v>0.66666666666666663</v>
      </c>
      <c r="E33" s="84">
        <v>15.6</v>
      </c>
      <c r="F33" s="90">
        <v>0.14583333333333334</v>
      </c>
      <c r="G33" s="84">
        <v>74</v>
      </c>
      <c r="H33" s="84">
        <v>95</v>
      </c>
      <c r="I33" s="84">
        <v>45</v>
      </c>
      <c r="J33" s="84">
        <v>1016.8</v>
      </c>
      <c r="K33" s="84">
        <v>1013.5</v>
      </c>
      <c r="L33" s="84">
        <v>187</v>
      </c>
      <c r="M33" s="84">
        <v>729</v>
      </c>
      <c r="N33" s="84">
        <v>0</v>
      </c>
      <c r="O33" s="84">
        <v>0</v>
      </c>
      <c r="P33" s="84">
        <v>0.9</v>
      </c>
      <c r="Q33" s="84">
        <v>14.5</v>
      </c>
      <c r="R33" s="85" t="s">
        <v>37</v>
      </c>
    </row>
    <row r="34" spans="1:27" ht="15" customHeight="1" x14ac:dyDescent="0.25">
      <c r="A34" s="82">
        <v>25</v>
      </c>
      <c r="B34" s="84">
        <v>21</v>
      </c>
      <c r="C34" s="84">
        <v>28.1</v>
      </c>
      <c r="D34" s="90">
        <v>0.6875</v>
      </c>
      <c r="E34" s="84">
        <v>14.3</v>
      </c>
      <c r="F34" s="90">
        <v>0.25</v>
      </c>
      <c r="G34" s="84">
        <v>65</v>
      </c>
      <c r="H34" s="84">
        <v>87</v>
      </c>
      <c r="I34" s="84">
        <v>40</v>
      </c>
      <c r="J34" s="84">
        <v>1015.4</v>
      </c>
      <c r="K34" s="84">
        <v>1010.7</v>
      </c>
      <c r="L34" s="84">
        <v>196</v>
      </c>
      <c r="M34" s="84">
        <v>784</v>
      </c>
      <c r="N34" s="84">
        <v>0</v>
      </c>
      <c r="O34" s="84">
        <v>0</v>
      </c>
      <c r="P34" s="84">
        <v>2.2999999999999998</v>
      </c>
      <c r="Q34" s="84">
        <v>22.5</v>
      </c>
      <c r="R34" s="85" t="s">
        <v>36</v>
      </c>
    </row>
    <row r="35" spans="1:27" ht="15" customHeight="1" x14ac:dyDescent="0.25">
      <c r="A35" s="82">
        <v>26</v>
      </c>
      <c r="B35" s="84">
        <v>21.3</v>
      </c>
      <c r="C35" s="84">
        <v>29.4</v>
      </c>
      <c r="D35" s="90">
        <v>0.70833333333333337</v>
      </c>
      <c r="E35" s="84">
        <v>14</v>
      </c>
      <c r="F35" s="90">
        <v>0.29166666666666669</v>
      </c>
      <c r="G35" s="84">
        <v>65</v>
      </c>
      <c r="H35" s="84">
        <v>91</v>
      </c>
      <c r="I35" s="84">
        <v>39</v>
      </c>
      <c r="J35" s="84">
        <v>1011.7</v>
      </c>
      <c r="K35" s="84">
        <v>1007.5</v>
      </c>
      <c r="L35" s="84">
        <v>192</v>
      </c>
      <c r="M35" s="84">
        <v>791</v>
      </c>
      <c r="N35" s="84">
        <v>0</v>
      </c>
      <c r="O35" s="84">
        <v>0</v>
      </c>
      <c r="P35" s="84">
        <v>1.8</v>
      </c>
      <c r="Q35" s="84">
        <v>20.9</v>
      </c>
      <c r="R35" s="85" t="s">
        <v>2</v>
      </c>
    </row>
    <row r="36" spans="1:27" ht="15" customHeight="1" x14ac:dyDescent="0.25">
      <c r="A36" s="82">
        <v>27</v>
      </c>
      <c r="B36" s="84">
        <v>19.899999999999999</v>
      </c>
      <c r="C36" s="84">
        <v>25.2</v>
      </c>
      <c r="D36" s="90">
        <v>0.64583333333333337</v>
      </c>
      <c r="E36" s="84">
        <v>16</v>
      </c>
      <c r="F36" s="90">
        <v>0.29166666666666669</v>
      </c>
      <c r="G36" s="84">
        <v>64</v>
      </c>
      <c r="H36" s="84">
        <v>87</v>
      </c>
      <c r="I36" s="84">
        <v>46</v>
      </c>
      <c r="J36" s="84">
        <v>1014.3</v>
      </c>
      <c r="K36" s="84">
        <v>1010.2</v>
      </c>
      <c r="L36" s="84">
        <v>202</v>
      </c>
      <c r="M36" s="84">
        <v>849</v>
      </c>
      <c r="N36" s="84">
        <v>0</v>
      </c>
      <c r="O36" s="84">
        <v>0</v>
      </c>
      <c r="P36" s="84">
        <v>6.7</v>
      </c>
      <c r="Q36" s="84">
        <v>35.4</v>
      </c>
      <c r="R36" s="85" t="s">
        <v>38</v>
      </c>
      <c r="X36" s="99" t="s">
        <v>46</v>
      </c>
      <c r="Y36" s="100"/>
      <c r="Z36" s="101"/>
      <c r="AA36" s="49">
        <v>20</v>
      </c>
    </row>
    <row r="37" spans="1:27" x14ac:dyDescent="0.25">
      <c r="A37" s="82">
        <v>28</v>
      </c>
      <c r="B37" s="84">
        <v>20.399999999999999</v>
      </c>
      <c r="C37" s="84">
        <v>28.4</v>
      </c>
      <c r="D37" s="90">
        <v>0.6875</v>
      </c>
      <c r="E37" s="84">
        <v>13.3</v>
      </c>
      <c r="F37" s="90">
        <v>0.27083333333333331</v>
      </c>
      <c r="G37" s="84">
        <v>65</v>
      </c>
      <c r="H37" s="84">
        <v>88</v>
      </c>
      <c r="I37" s="84">
        <v>45</v>
      </c>
      <c r="J37" s="84">
        <v>1013</v>
      </c>
      <c r="K37" s="84">
        <v>1010.1</v>
      </c>
      <c r="L37" s="84">
        <v>187</v>
      </c>
      <c r="M37" s="84">
        <v>831</v>
      </c>
      <c r="N37" s="84">
        <v>0</v>
      </c>
      <c r="O37" s="84">
        <v>0</v>
      </c>
      <c r="P37" s="84">
        <v>1.6</v>
      </c>
      <c r="Q37" s="84">
        <v>25.7</v>
      </c>
      <c r="R37" s="85" t="s">
        <v>37</v>
      </c>
      <c r="X37" s="99" t="s">
        <v>9</v>
      </c>
      <c r="Y37" s="100"/>
      <c r="Z37" s="101"/>
      <c r="AA37" s="49">
        <v>11</v>
      </c>
    </row>
    <row r="38" spans="1:27" x14ac:dyDescent="0.25">
      <c r="A38" s="82">
        <v>29</v>
      </c>
      <c r="B38" s="84">
        <v>19.899999999999999</v>
      </c>
      <c r="C38" s="84">
        <v>27.1</v>
      </c>
      <c r="D38" s="90">
        <v>0.625</v>
      </c>
      <c r="E38" s="84">
        <v>14.9</v>
      </c>
      <c r="F38" s="90">
        <v>0.27083333333333331</v>
      </c>
      <c r="G38" s="84">
        <v>80</v>
      </c>
      <c r="H38" s="84">
        <v>93</v>
      </c>
      <c r="I38" s="84">
        <v>54</v>
      </c>
      <c r="J38" s="84">
        <v>1011.7</v>
      </c>
      <c r="K38" s="84">
        <v>1006.1</v>
      </c>
      <c r="L38" s="84">
        <v>114</v>
      </c>
      <c r="M38" s="84">
        <v>809</v>
      </c>
      <c r="N38" s="84">
        <v>0</v>
      </c>
      <c r="O38" s="84">
        <v>0</v>
      </c>
      <c r="P38" s="84">
        <v>2.7</v>
      </c>
      <c r="Q38" s="84">
        <v>29</v>
      </c>
      <c r="R38" s="85" t="s">
        <v>39</v>
      </c>
      <c r="X38" s="102" t="s">
        <v>10</v>
      </c>
      <c r="Y38" s="102"/>
      <c r="Z38" s="102"/>
      <c r="AA38" s="49">
        <v>8</v>
      </c>
    </row>
    <row r="39" spans="1:27" x14ac:dyDescent="0.25">
      <c r="A39" s="78">
        <v>30</v>
      </c>
      <c r="B39" s="80">
        <v>19.7</v>
      </c>
      <c r="C39" s="80">
        <v>24.8</v>
      </c>
      <c r="D39" s="91">
        <v>0.60416666666666663</v>
      </c>
      <c r="E39" s="80">
        <v>16</v>
      </c>
      <c r="F39" s="91">
        <v>0.22916666666666666</v>
      </c>
      <c r="G39" s="80">
        <v>52</v>
      </c>
      <c r="H39" s="80">
        <v>71</v>
      </c>
      <c r="I39" s="80">
        <v>37</v>
      </c>
      <c r="J39" s="80">
        <v>1010.9</v>
      </c>
      <c r="K39" s="80">
        <v>1006.7</v>
      </c>
      <c r="L39" s="80">
        <v>192</v>
      </c>
      <c r="M39" s="80">
        <v>1023</v>
      </c>
      <c r="N39" s="80">
        <v>0</v>
      </c>
      <c r="O39" s="80">
        <v>0</v>
      </c>
      <c r="P39" s="80">
        <v>5.8</v>
      </c>
      <c r="Q39" s="80">
        <v>29</v>
      </c>
      <c r="R39" s="81" t="s">
        <v>40</v>
      </c>
      <c r="X39" s="6" t="s">
        <v>11</v>
      </c>
      <c r="Y39" s="29">
        <v>8.6</v>
      </c>
      <c r="Z39" s="49" t="s">
        <v>12</v>
      </c>
      <c r="AA39" s="7">
        <v>43195</v>
      </c>
    </row>
    <row r="40" spans="1:27" x14ac:dyDescent="0.25">
      <c r="A40" s="86"/>
      <c r="B40" s="4"/>
      <c r="C40" s="4"/>
      <c r="D40" s="87"/>
      <c r="E40" s="4"/>
      <c r="F40" s="87"/>
      <c r="G40" s="4"/>
      <c r="H40" s="4"/>
      <c r="I40" s="4"/>
      <c r="J40" s="87"/>
      <c r="K40" s="4"/>
      <c r="L40" s="4"/>
      <c r="M40" s="4"/>
      <c r="N40" s="4"/>
      <c r="O40" s="4"/>
      <c r="P40" s="4"/>
      <c r="Q40" s="4"/>
      <c r="R40" s="88"/>
    </row>
    <row r="41" spans="1:27" x14ac:dyDescent="0.25">
      <c r="A41" s="1"/>
      <c r="B41" s="26">
        <f>AVERAGE(B30:B39)</f>
        <v>20.21</v>
      </c>
      <c r="C41" s="26">
        <f>AVERAGE(C30:C39)</f>
        <v>27.419999999999998</v>
      </c>
      <c r="D41" s="26"/>
      <c r="E41" s="26">
        <f>AVERAGE(E30:E39)</f>
        <v>14.25</v>
      </c>
      <c r="F41" s="27"/>
      <c r="G41" s="45">
        <f t="shared" ref="G41:M41" si="2">AVERAGE(G30:G39)</f>
        <v>66.8</v>
      </c>
      <c r="H41" s="45">
        <f t="shared" si="2"/>
        <v>88</v>
      </c>
      <c r="I41" s="45">
        <f t="shared" si="2"/>
        <v>42.4</v>
      </c>
      <c r="J41" s="26">
        <f t="shared" si="2"/>
        <v>1014.76</v>
      </c>
      <c r="K41" s="26">
        <f t="shared" si="2"/>
        <v>1010.8400000000001</v>
      </c>
      <c r="L41" s="26">
        <f t="shared" si="2"/>
        <v>183.1</v>
      </c>
      <c r="M41" s="26">
        <f t="shared" si="2"/>
        <v>819.3</v>
      </c>
      <c r="N41" s="46"/>
      <c r="O41" s="26">
        <f>SUM(O30:O39)</f>
        <v>0</v>
      </c>
      <c r="P41" s="26">
        <f>AVERAGE(P30:P39)</f>
        <v>2.6500000000000004</v>
      </c>
      <c r="Q41" s="26">
        <f>AVERAGE(Q30:Q39)</f>
        <v>23.330000000000002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16.693333333333332</v>
      </c>
      <c r="C43" s="5">
        <f>AVERAGE(C4:C13,C17:C26,C30:C39)</f>
        <v>22.986666666666668</v>
      </c>
      <c r="D43" s="3"/>
      <c r="E43" s="5">
        <f>AVERAGE(E4:E13,E17:E26,E30:E39)</f>
        <v>11.356666666666664</v>
      </c>
      <c r="F43" s="3"/>
      <c r="G43" s="47">
        <f t="shared" ref="G43:M43" si="3">AVERAGE(G4:G13,G17:G26,G30:G39)</f>
        <v>72.166666666666671</v>
      </c>
      <c r="H43" s="47">
        <f t="shared" si="3"/>
        <v>90.8</v>
      </c>
      <c r="I43" s="47">
        <f t="shared" si="3"/>
        <v>49.43333333333333</v>
      </c>
      <c r="J43" s="5">
        <f t="shared" si="3"/>
        <v>1016.1933333333337</v>
      </c>
      <c r="K43" s="5">
        <f t="shared" si="3"/>
        <v>1011.1833333333333</v>
      </c>
      <c r="L43" s="5">
        <f t="shared" si="3"/>
        <v>155.19999999999999</v>
      </c>
      <c r="M43" s="5">
        <f t="shared" si="3"/>
        <v>775.9666666666667</v>
      </c>
      <c r="N43" s="42"/>
      <c r="O43" s="5">
        <f>SUM(O4:O13,O17:O26,O30:O39)</f>
        <v>19.000000000000004</v>
      </c>
      <c r="P43" s="5">
        <f>AVERAGE(P4:P13,P17:P26,P30:P39)</f>
        <v>3.4066666666666667</v>
      </c>
      <c r="Q43" s="5">
        <f>AVERAGE(Q4:Q13,Q17:Q26,Q30:Q39)</f>
        <v>24.18666666666666</v>
      </c>
      <c r="R43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T39" sqref="T39"/>
    </sheetView>
  </sheetViews>
  <sheetFormatPr defaultRowHeight="15" x14ac:dyDescent="0.25"/>
  <cols>
    <col min="1" max="27" width="10.7109375" customWidth="1"/>
    <col min="28" max="29" width="9.7109375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16.399999999999999</v>
      </c>
      <c r="C4" s="71">
        <v>21.3</v>
      </c>
      <c r="D4" s="89">
        <v>0.625</v>
      </c>
      <c r="E4" s="71">
        <v>12.9</v>
      </c>
      <c r="F4" s="89">
        <v>0.3125</v>
      </c>
      <c r="G4" s="71">
        <v>65</v>
      </c>
      <c r="H4" s="71">
        <v>93</v>
      </c>
      <c r="I4" s="71">
        <v>50</v>
      </c>
      <c r="J4" s="71">
        <v>1012.1</v>
      </c>
      <c r="K4" s="71">
        <v>1009.9</v>
      </c>
      <c r="L4" s="71">
        <v>89</v>
      </c>
      <c r="M4" s="71">
        <v>585</v>
      </c>
      <c r="N4" s="71">
        <v>5.8</v>
      </c>
      <c r="O4" s="71">
        <v>3.8</v>
      </c>
      <c r="P4" s="71">
        <v>1.5</v>
      </c>
      <c r="Q4" s="71">
        <v>19.2</v>
      </c>
      <c r="R4" s="72" t="s">
        <v>37</v>
      </c>
    </row>
    <row r="5" spans="1:18" x14ac:dyDescent="0.25">
      <c r="A5" s="82">
        <v>2</v>
      </c>
      <c r="B5" s="84">
        <v>15.2</v>
      </c>
      <c r="C5" s="84">
        <v>19.899999999999999</v>
      </c>
      <c r="D5" s="90">
        <v>0.6875</v>
      </c>
      <c r="E5" s="84">
        <v>12.4</v>
      </c>
      <c r="F5" s="90">
        <v>0.25</v>
      </c>
      <c r="G5" s="84">
        <v>88</v>
      </c>
      <c r="H5" s="84">
        <v>95</v>
      </c>
      <c r="I5" s="84">
        <v>79</v>
      </c>
      <c r="J5" s="84">
        <v>1011</v>
      </c>
      <c r="K5" s="84">
        <v>1004.4</v>
      </c>
      <c r="L5" s="84">
        <v>103</v>
      </c>
      <c r="M5" s="84">
        <v>954</v>
      </c>
      <c r="N5" s="84">
        <v>9.1</v>
      </c>
      <c r="O5" s="84">
        <v>9.6</v>
      </c>
      <c r="P5" s="84">
        <v>5</v>
      </c>
      <c r="Q5" s="84">
        <v>25.7</v>
      </c>
      <c r="R5" s="85" t="s">
        <v>39</v>
      </c>
    </row>
    <row r="6" spans="1:18" x14ac:dyDescent="0.25">
      <c r="A6" s="82">
        <v>3</v>
      </c>
      <c r="B6" s="84">
        <v>15.9</v>
      </c>
      <c r="C6" s="84">
        <v>20.2</v>
      </c>
      <c r="D6" s="90">
        <v>0.6875</v>
      </c>
      <c r="E6" s="84">
        <v>12.1</v>
      </c>
      <c r="F6" s="90">
        <v>0.27083333333333331</v>
      </c>
      <c r="G6" s="84">
        <v>90</v>
      </c>
      <c r="H6" s="84">
        <v>95</v>
      </c>
      <c r="I6" s="84">
        <v>84</v>
      </c>
      <c r="J6" s="84">
        <v>1005.5</v>
      </c>
      <c r="K6" s="84">
        <v>1001.5</v>
      </c>
      <c r="L6" s="84">
        <v>54</v>
      </c>
      <c r="M6" s="84">
        <v>257</v>
      </c>
      <c r="N6" s="84">
        <v>16.8</v>
      </c>
      <c r="O6" s="84">
        <v>7.8</v>
      </c>
      <c r="P6" s="84">
        <v>3.4</v>
      </c>
      <c r="Q6" s="84">
        <v>25.7</v>
      </c>
      <c r="R6" s="85" t="s">
        <v>34</v>
      </c>
    </row>
    <row r="7" spans="1:18" x14ac:dyDescent="0.25">
      <c r="A7" s="82">
        <v>4</v>
      </c>
      <c r="B7" s="84">
        <v>18.399999999999999</v>
      </c>
      <c r="C7" s="84">
        <v>23.7</v>
      </c>
      <c r="D7" s="90">
        <v>0.54166666666666663</v>
      </c>
      <c r="E7" s="84">
        <v>15</v>
      </c>
      <c r="F7" s="90">
        <v>0.97916666666666663</v>
      </c>
      <c r="G7" s="84">
        <v>84</v>
      </c>
      <c r="H7" s="84">
        <v>96</v>
      </c>
      <c r="I7" s="84">
        <v>60</v>
      </c>
      <c r="J7" s="84">
        <v>1012.8</v>
      </c>
      <c r="K7" s="84">
        <v>1005.7</v>
      </c>
      <c r="L7" s="84">
        <v>122</v>
      </c>
      <c r="M7" s="84">
        <v>1028</v>
      </c>
      <c r="N7" s="84">
        <v>3.3</v>
      </c>
      <c r="O7" s="84">
        <v>2.4</v>
      </c>
      <c r="P7" s="84">
        <v>4.9000000000000004</v>
      </c>
      <c r="Q7" s="84">
        <v>32.200000000000003</v>
      </c>
      <c r="R7" s="85" t="s">
        <v>48</v>
      </c>
    </row>
    <row r="8" spans="1:18" x14ac:dyDescent="0.25">
      <c r="A8" s="82">
        <v>5</v>
      </c>
      <c r="B8" s="84">
        <v>19.5</v>
      </c>
      <c r="C8" s="84">
        <v>25.1</v>
      </c>
      <c r="D8" s="90">
        <v>0.70833333333333337</v>
      </c>
      <c r="E8" s="84">
        <v>14.5</v>
      </c>
      <c r="F8" s="90">
        <v>8.3333333333333329E-2</v>
      </c>
      <c r="G8" s="84">
        <v>80</v>
      </c>
      <c r="H8" s="84">
        <v>95</v>
      </c>
      <c r="I8" s="84">
        <v>58</v>
      </c>
      <c r="J8" s="84">
        <v>1015</v>
      </c>
      <c r="K8" s="84">
        <v>1012.4</v>
      </c>
      <c r="L8" s="84">
        <v>129</v>
      </c>
      <c r="M8" s="84">
        <v>1005</v>
      </c>
      <c r="N8" s="84">
        <v>14</v>
      </c>
      <c r="O8" s="84">
        <v>1.8</v>
      </c>
      <c r="P8" s="84">
        <v>2</v>
      </c>
      <c r="Q8" s="84">
        <v>25.7</v>
      </c>
      <c r="R8" s="85" t="s">
        <v>36</v>
      </c>
    </row>
    <row r="9" spans="1:18" x14ac:dyDescent="0.25">
      <c r="A9" s="82">
        <v>6</v>
      </c>
      <c r="B9" s="84">
        <v>21.6</v>
      </c>
      <c r="C9" s="84">
        <v>28.2</v>
      </c>
      <c r="D9" s="90">
        <v>0.66666666666666663</v>
      </c>
      <c r="E9" s="84">
        <v>15.9</v>
      </c>
      <c r="F9" s="90">
        <v>0.16666666666666666</v>
      </c>
      <c r="G9" s="84">
        <v>73</v>
      </c>
      <c r="H9" s="84">
        <v>94</v>
      </c>
      <c r="I9" s="84">
        <v>49</v>
      </c>
      <c r="J9" s="84">
        <v>1015.4</v>
      </c>
      <c r="K9" s="84">
        <v>1012.4</v>
      </c>
      <c r="L9" s="84">
        <v>196</v>
      </c>
      <c r="M9" s="84">
        <v>837</v>
      </c>
      <c r="N9" s="84">
        <v>0</v>
      </c>
      <c r="O9" s="84">
        <v>0</v>
      </c>
      <c r="P9" s="84">
        <v>1.8</v>
      </c>
      <c r="Q9" s="84">
        <v>25.7</v>
      </c>
      <c r="R9" s="85" t="s">
        <v>36</v>
      </c>
    </row>
    <row r="10" spans="1:18" x14ac:dyDescent="0.25">
      <c r="A10" s="82">
        <v>7</v>
      </c>
      <c r="B10" s="84">
        <v>21.7</v>
      </c>
      <c r="C10" s="84">
        <v>26.9</v>
      </c>
      <c r="D10" s="90">
        <v>0.64583333333333337</v>
      </c>
      <c r="E10" s="84">
        <v>17.2</v>
      </c>
      <c r="F10" s="90">
        <v>0.27083333333333331</v>
      </c>
      <c r="G10" s="84">
        <v>65</v>
      </c>
      <c r="H10" s="84">
        <v>82</v>
      </c>
      <c r="I10" s="84">
        <v>45</v>
      </c>
      <c r="J10" s="84">
        <v>1014.8</v>
      </c>
      <c r="K10" s="84">
        <v>1010.5</v>
      </c>
      <c r="L10" s="84">
        <v>186</v>
      </c>
      <c r="M10" s="84">
        <v>877</v>
      </c>
      <c r="N10" s="84">
        <v>0</v>
      </c>
      <c r="O10" s="84">
        <v>0</v>
      </c>
      <c r="P10" s="84">
        <v>1.7</v>
      </c>
      <c r="Q10" s="84">
        <v>20.9</v>
      </c>
      <c r="R10" s="85" t="s">
        <v>38</v>
      </c>
    </row>
    <row r="11" spans="1:18" x14ac:dyDescent="0.25">
      <c r="A11" s="82">
        <v>8</v>
      </c>
      <c r="B11" s="84">
        <v>20.3</v>
      </c>
      <c r="C11" s="84">
        <v>26.9</v>
      </c>
      <c r="D11" s="90">
        <v>0.66666666666666663</v>
      </c>
      <c r="E11" s="84">
        <v>15.5</v>
      </c>
      <c r="F11" s="90">
        <v>0.27083333333333331</v>
      </c>
      <c r="G11" s="84">
        <v>75</v>
      </c>
      <c r="H11" s="84">
        <v>93</v>
      </c>
      <c r="I11" s="84">
        <v>49</v>
      </c>
      <c r="J11" s="84">
        <v>1010.4</v>
      </c>
      <c r="K11" s="84">
        <v>1004.3</v>
      </c>
      <c r="L11" s="84">
        <v>145</v>
      </c>
      <c r="M11" s="84">
        <v>840</v>
      </c>
      <c r="N11" s="84">
        <v>365.8</v>
      </c>
      <c r="O11" s="84">
        <v>11.8</v>
      </c>
      <c r="P11" s="84">
        <v>1.3</v>
      </c>
      <c r="Q11" s="84">
        <v>38.5</v>
      </c>
      <c r="R11" s="85" t="s">
        <v>6</v>
      </c>
    </row>
    <row r="12" spans="1:18" x14ac:dyDescent="0.25">
      <c r="A12" s="82">
        <v>9</v>
      </c>
      <c r="B12" s="84">
        <v>18.399999999999999</v>
      </c>
      <c r="C12" s="84">
        <v>25.2</v>
      </c>
      <c r="D12" s="90">
        <v>0.625</v>
      </c>
      <c r="E12" s="84">
        <v>14.2</v>
      </c>
      <c r="F12" s="90">
        <v>0.27083333333333331</v>
      </c>
      <c r="G12" s="84">
        <v>78</v>
      </c>
      <c r="H12" s="84">
        <v>93</v>
      </c>
      <c r="I12" s="84">
        <v>52</v>
      </c>
      <c r="J12" s="84">
        <v>1006.2</v>
      </c>
      <c r="K12" s="84">
        <v>1004.4</v>
      </c>
      <c r="L12" s="84">
        <v>164</v>
      </c>
      <c r="M12" s="84">
        <v>898</v>
      </c>
      <c r="N12" s="84">
        <v>29.5</v>
      </c>
      <c r="O12" s="84">
        <v>4.5999999999999996</v>
      </c>
      <c r="P12" s="84">
        <v>1.3</v>
      </c>
      <c r="Q12" s="84">
        <v>29</v>
      </c>
      <c r="R12" s="85" t="s">
        <v>6</v>
      </c>
    </row>
    <row r="13" spans="1:18" x14ac:dyDescent="0.25">
      <c r="A13" s="78">
        <v>10</v>
      </c>
      <c r="B13" s="80">
        <v>19.100000000000001</v>
      </c>
      <c r="C13" s="80">
        <v>24.2</v>
      </c>
      <c r="D13" s="91">
        <v>0.70833333333333337</v>
      </c>
      <c r="E13" s="80">
        <v>15.3</v>
      </c>
      <c r="F13" s="91">
        <v>0.27083333333333331</v>
      </c>
      <c r="G13" s="80">
        <v>80</v>
      </c>
      <c r="H13" s="80">
        <v>91</v>
      </c>
      <c r="I13" s="80">
        <v>61</v>
      </c>
      <c r="J13" s="80">
        <v>1011.7</v>
      </c>
      <c r="K13" s="80">
        <v>1005.9</v>
      </c>
      <c r="L13" s="80">
        <v>153</v>
      </c>
      <c r="M13" s="80">
        <v>990</v>
      </c>
      <c r="N13" s="80">
        <v>0</v>
      </c>
      <c r="O13" s="80">
        <v>0</v>
      </c>
      <c r="P13" s="80">
        <v>2</v>
      </c>
      <c r="Q13" s="80">
        <v>22.5</v>
      </c>
      <c r="R13" s="81" t="s">
        <v>40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18.649999999999999</v>
      </c>
      <c r="C15" s="26">
        <f>AVERAGE(C4:C13)</f>
        <v>24.16</v>
      </c>
      <c r="D15" s="27"/>
      <c r="E15" s="26">
        <f>AVERAGE(E4:E13)</f>
        <v>14.500000000000004</v>
      </c>
      <c r="F15" s="27"/>
      <c r="G15" s="45">
        <f t="shared" ref="G15:M15" si="0">AVERAGE(G4:G13)</f>
        <v>77.8</v>
      </c>
      <c r="H15" s="45">
        <f t="shared" si="0"/>
        <v>92.7</v>
      </c>
      <c r="I15" s="45">
        <f t="shared" si="0"/>
        <v>58.7</v>
      </c>
      <c r="J15" s="26">
        <f t="shared" si="0"/>
        <v>1011.49</v>
      </c>
      <c r="K15" s="26">
        <f t="shared" si="0"/>
        <v>1007.14</v>
      </c>
      <c r="L15" s="26">
        <f t="shared" si="0"/>
        <v>134.1</v>
      </c>
      <c r="M15" s="26">
        <f t="shared" si="0"/>
        <v>827.1</v>
      </c>
      <c r="N15" s="26"/>
      <c r="O15" s="26">
        <f>SUM(O4:O13)</f>
        <v>41.800000000000004</v>
      </c>
      <c r="P15" s="26">
        <f>AVERAGE(P4:P13)</f>
        <v>2.4900000000000002</v>
      </c>
      <c r="Q15" s="26">
        <f>AVERAGE(Q4:Q13)</f>
        <v>26.51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20.2</v>
      </c>
      <c r="C17" s="71">
        <v>27.5</v>
      </c>
      <c r="D17" s="89">
        <v>0.66666666666666663</v>
      </c>
      <c r="E17" s="71">
        <v>14.8</v>
      </c>
      <c r="F17" s="89">
        <v>0.27083333333333331</v>
      </c>
      <c r="G17" s="71">
        <v>78</v>
      </c>
      <c r="H17" s="71">
        <v>93</v>
      </c>
      <c r="I17" s="71">
        <v>52</v>
      </c>
      <c r="J17" s="71">
        <v>1014.5</v>
      </c>
      <c r="K17" s="71">
        <v>1011.7</v>
      </c>
      <c r="L17" s="71">
        <v>172</v>
      </c>
      <c r="M17" s="71">
        <v>849</v>
      </c>
      <c r="N17" s="71">
        <v>2</v>
      </c>
      <c r="O17" s="71">
        <v>0.8</v>
      </c>
      <c r="P17" s="71">
        <v>1.8</v>
      </c>
      <c r="Q17" s="71">
        <v>29</v>
      </c>
      <c r="R17" s="72" t="s">
        <v>6</v>
      </c>
    </row>
    <row r="18" spans="1:18" x14ac:dyDescent="0.25">
      <c r="A18" s="82">
        <v>12</v>
      </c>
      <c r="B18" s="84">
        <v>20.3</v>
      </c>
      <c r="C18" s="84">
        <v>27</v>
      </c>
      <c r="D18" s="90">
        <v>0.64583333333333337</v>
      </c>
      <c r="E18" s="84">
        <v>15.1</v>
      </c>
      <c r="F18" s="90">
        <v>0.25</v>
      </c>
      <c r="G18" s="84">
        <v>76</v>
      </c>
      <c r="H18" s="84">
        <v>93</v>
      </c>
      <c r="I18" s="84">
        <v>54</v>
      </c>
      <c r="J18" s="84">
        <v>1014.7</v>
      </c>
      <c r="K18" s="84">
        <v>1010.6</v>
      </c>
      <c r="L18" s="84">
        <v>184</v>
      </c>
      <c r="M18" s="84">
        <v>856</v>
      </c>
      <c r="N18" s="84">
        <v>0</v>
      </c>
      <c r="O18" s="84">
        <v>0</v>
      </c>
      <c r="P18" s="84">
        <v>1.8</v>
      </c>
      <c r="Q18" s="84">
        <v>24.1</v>
      </c>
      <c r="R18" s="85" t="s">
        <v>40</v>
      </c>
    </row>
    <row r="19" spans="1:18" x14ac:dyDescent="0.25">
      <c r="A19" s="82">
        <v>13</v>
      </c>
      <c r="B19" s="84">
        <v>20.2</v>
      </c>
      <c r="C19" s="84">
        <v>27.4</v>
      </c>
      <c r="D19" s="90">
        <v>0.66666666666666663</v>
      </c>
      <c r="E19" s="84">
        <v>15.3</v>
      </c>
      <c r="F19" s="90">
        <v>0.1875</v>
      </c>
      <c r="G19" s="84">
        <v>73</v>
      </c>
      <c r="H19" s="84">
        <v>93</v>
      </c>
      <c r="I19" s="84">
        <v>40</v>
      </c>
      <c r="J19" s="84">
        <v>1011</v>
      </c>
      <c r="K19" s="84">
        <v>1005.4</v>
      </c>
      <c r="L19" s="84">
        <v>184</v>
      </c>
      <c r="M19" s="84">
        <v>925</v>
      </c>
      <c r="N19" s="84">
        <v>0</v>
      </c>
      <c r="O19" s="84">
        <v>0</v>
      </c>
      <c r="P19" s="84">
        <v>1.1000000000000001</v>
      </c>
      <c r="Q19" s="84">
        <v>29</v>
      </c>
      <c r="R19" s="85" t="s">
        <v>2</v>
      </c>
    </row>
    <row r="20" spans="1:18" x14ac:dyDescent="0.25">
      <c r="A20" s="82">
        <v>14</v>
      </c>
      <c r="B20" s="84">
        <v>16.899999999999999</v>
      </c>
      <c r="C20" s="84">
        <v>20.5</v>
      </c>
      <c r="D20" s="90">
        <v>0.5625</v>
      </c>
      <c r="E20" s="84">
        <v>12.9</v>
      </c>
      <c r="F20" s="90">
        <v>0.3125</v>
      </c>
      <c r="G20" s="84">
        <v>72</v>
      </c>
      <c r="H20" s="84">
        <v>92</v>
      </c>
      <c r="I20" s="84">
        <v>58</v>
      </c>
      <c r="J20" s="84">
        <v>1009.9</v>
      </c>
      <c r="K20" s="84">
        <v>1006.4</v>
      </c>
      <c r="L20" s="84">
        <v>141</v>
      </c>
      <c r="M20" s="84">
        <v>1118</v>
      </c>
      <c r="N20" s="84">
        <v>4.0999999999999996</v>
      </c>
      <c r="O20" s="84">
        <v>2.4</v>
      </c>
      <c r="P20" s="84">
        <v>5.5</v>
      </c>
      <c r="Q20" s="84">
        <v>27.4</v>
      </c>
      <c r="R20" s="85" t="s">
        <v>6</v>
      </c>
    </row>
    <row r="21" spans="1:18" x14ac:dyDescent="0.25">
      <c r="A21" s="82">
        <v>15</v>
      </c>
      <c r="B21" s="84">
        <v>15.4</v>
      </c>
      <c r="C21" s="84">
        <v>19.600000000000001</v>
      </c>
      <c r="D21" s="90">
        <v>0.625</v>
      </c>
      <c r="E21" s="84">
        <v>11.6</v>
      </c>
      <c r="F21" s="90">
        <v>0.20833333333333334</v>
      </c>
      <c r="G21" s="84">
        <v>68</v>
      </c>
      <c r="H21" s="84">
        <v>80</v>
      </c>
      <c r="I21" s="84">
        <v>55</v>
      </c>
      <c r="J21" s="84">
        <v>1011</v>
      </c>
      <c r="K21" s="84">
        <v>1008</v>
      </c>
      <c r="L21" s="84">
        <v>162</v>
      </c>
      <c r="M21" s="84">
        <v>956</v>
      </c>
      <c r="N21" s="84">
        <v>0</v>
      </c>
      <c r="O21" s="84">
        <v>0</v>
      </c>
      <c r="P21" s="84">
        <v>4.5</v>
      </c>
      <c r="Q21" s="84">
        <v>27.4</v>
      </c>
      <c r="R21" s="85" t="s">
        <v>37</v>
      </c>
    </row>
    <row r="22" spans="1:18" x14ac:dyDescent="0.25">
      <c r="A22" s="82">
        <v>16</v>
      </c>
      <c r="B22" s="84">
        <v>16.5</v>
      </c>
      <c r="C22" s="84">
        <v>22.9</v>
      </c>
      <c r="D22" s="90">
        <v>0.70833333333333337</v>
      </c>
      <c r="E22" s="84">
        <v>11.3</v>
      </c>
      <c r="F22" s="90">
        <v>0.25</v>
      </c>
      <c r="G22" s="84">
        <v>77</v>
      </c>
      <c r="H22" s="84">
        <v>93</v>
      </c>
      <c r="I22" s="84">
        <v>52</v>
      </c>
      <c r="J22" s="84">
        <v>1012.5</v>
      </c>
      <c r="K22" s="84">
        <v>1010.7</v>
      </c>
      <c r="L22" s="84">
        <v>132</v>
      </c>
      <c r="M22" s="84">
        <v>1028</v>
      </c>
      <c r="N22" s="84">
        <v>49.8</v>
      </c>
      <c r="O22" s="84">
        <v>5.8</v>
      </c>
      <c r="P22" s="84">
        <v>0.9</v>
      </c>
      <c r="Q22" s="84">
        <v>29</v>
      </c>
      <c r="R22" s="85" t="s">
        <v>0</v>
      </c>
    </row>
    <row r="23" spans="1:18" x14ac:dyDescent="0.25">
      <c r="A23" s="82">
        <v>17</v>
      </c>
      <c r="B23" s="84">
        <v>16.399999999999999</v>
      </c>
      <c r="C23" s="84">
        <v>22.5</v>
      </c>
      <c r="D23" s="90">
        <v>0.70833333333333337</v>
      </c>
      <c r="E23" s="84">
        <v>12.4</v>
      </c>
      <c r="F23" s="90">
        <v>0.29166666666666669</v>
      </c>
      <c r="G23" s="84">
        <v>82</v>
      </c>
      <c r="H23" s="84">
        <v>96</v>
      </c>
      <c r="I23" s="84">
        <v>57</v>
      </c>
      <c r="J23" s="84">
        <v>1015.5</v>
      </c>
      <c r="K23" s="84">
        <v>1012.2</v>
      </c>
      <c r="L23" s="84">
        <v>97</v>
      </c>
      <c r="M23" s="84">
        <v>763</v>
      </c>
      <c r="N23" s="84">
        <v>2.5</v>
      </c>
      <c r="O23" s="84">
        <v>0.8</v>
      </c>
      <c r="P23" s="84">
        <v>1.3</v>
      </c>
      <c r="Q23" s="84">
        <v>35.4</v>
      </c>
      <c r="R23" s="85" t="s">
        <v>1</v>
      </c>
    </row>
    <row r="24" spans="1:18" x14ac:dyDescent="0.25">
      <c r="A24" s="82">
        <v>18</v>
      </c>
      <c r="B24" s="84">
        <v>18.399999999999999</v>
      </c>
      <c r="C24" s="84">
        <v>24.9</v>
      </c>
      <c r="D24" s="90">
        <v>0.64583333333333337</v>
      </c>
      <c r="E24" s="84">
        <v>11.7</v>
      </c>
      <c r="F24" s="90">
        <v>0.22916666666666666</v>
      </c>
      <c r="G24" s="84">
        <v>75</v>
      </c>
      <c r="H24" s="84">
        <v>95</v>
      </c>
      <c r="I24" s="84">
        <v>51</v>
      </c>
      <c r="J24" s="84">
        <v>1016.1</v>
      </c>
      <c r="K24" s="84">
        <v>1013.2</v>
      </c>
      <c r="L24" s="84">
        <v>178</v>
      </c>
      <c r="M24" s="84">
        <v>904</v>
      </c>
      <c r="N24" s="84">
        <v>0</v>
      </c>
      <c r="O24" s="84">
        <v>0</v>
      </c>
      <c r="P24" s="84">
        <v>0.5</v>
      </c>
      <c r="Q24" s="84">
        <v>24.1</v>
      </c>
      <c r="R24" s="85" t="s">
        <v>1</v>
      </c>
    </row>
    <row r="25" spans="1:18" x14ac:dyDescent="0.25">
      <c r="A25" s="82">
        <v>19</v>
      </c>
      <c r="B25" s="84">
        <v>19.899999999999999</v>
      </c>
      <c r="C25" s="84">
        <v>26.6</v>
      </c>
      <c r="D25" s="90">
        <v>0.70833333333333337</v>
      </c>
      <c r="E25" s="84">
        <v>13.4</v>
      </c>
      <c r="F25" s="90">
        <v>0.25</v>
      </c>
      <c r="G25" s="84">
        <v>68</v>
      </c>
      <c r="H25" s="84">
        <v>93</v>
      </c>
      <c r="I25" s="84">
        <v>44</v>
      </c>
      <c r="J25" s="84">
        <v>1015.5</v>
      </c>
      <c r="K25" s="84">
        <v>1013.2</v>
      </c>
      <c r="L25" s="84">
        <v>168</v>
      </c>
      <c r="M25" s="84">
        <v>960</v>
      </c>
      <c r="N25" s="84">
        <v>0</v>
      </c>
      <c r="O25" s="84">
        <v>0</v>
      </c>
      <c r="P25" s="84">
        <v>1.7</v>
      </c>
      <c r="Q25" s="84">
        <v>19.2</v>
      </c>
      <c r="R25" s="85" t="s">
        <v>34</v>
      </c>
    </row>
    <row r="26" spans="1:18" x14ac:dyDescent="0.25">
      <c r="A26" s="78">
        <v>20</v>
      </c>
      <c r="B26" s="80">
        <v>20.7</v>
      </c>
      <c r="C26" s="80">
        <v>27.1</v>
      </c>
      <c r="D26" s="91">
        <v>0.625</v>
      </c>
      <c r="E26" s="80">
        <v>14.8</v>
      </c>
      <c r="F26" s="91">
        <v>0.25</v>
      </c>
      <c r="G26" s="80">
        <v>65</v>
      </c>
      <c r="H26" s="80">
        <v>83</v>
      </c>
      <c r="I26" s="80">
        <v>44</v>
      </c>
      <c r="J26" s="80">
        <v>1015.4</v>
      </c>
      <c r="K26" s="80">
        <v>1012.4</v>
      </c>
      <c r="L26" s="80">
        <v>179</v>
      </c>
      <c r="M26" s="80">
        <v>930</v>
      </c>
      <c r="N26" s="80">
        <v>0</v>
      </c>
      <c r="O26" s="80">
        <v>0</v>
      </c>
      <c r="P26" s="80">
        <v>3.1</v>
      </c>
      <c r="Q26" s="80">
        <v>27.4</v>
      </c>
      <c r="R26" s="81" t="s">
        <v>34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18.490000000000002</v>
      </c>
      <c r="C28" s="26">
        <f>AVERAGE(C17:C26)</f>
        <v>24.6</v>
      </c>
      <c r="D28" s="26"/>
      <c r="E28" s="26">
        <f>AVERAGE(E17:E26)</f>
        <v>13.330000000000002</v>
      </c>
      <c r="F28" s="26"/>
      <c r="G28" s="45">
        <f t="shared" ref="G28:M28" si="1">AVERAGE(G17:G26)</f>
        <v>73.400000000000006</v>
      </c>
      <c r="H28" s="45">
        <f t="shared" si="1"/>
        <v>91.1</v>
      </c>
      <c r="I28" s="45">
        <f t="shared" si="1"/>
        <v>50.7</v>
      </c>
      <c r="J28" s="26">
        <f t="shared" si="1"/>
        <v>1013.61</v>
      </c>
      <c r="K28" s="26">
        <f t="shared" si="1"/>
        <v>1010.3799999999999</v>
      </c>
      <c r="L28" s="26">
        <f t="shared" si="1"/>
        <v>159.69999999999999</v>
      </c>
      <c r="M28" s="26">
        <f t="shared" si="1"/>
        <v>928.9</v>
      </c>
      <c r="N28" s="26"/>
      <c r="O28" s="26">
        <f>SUM(O17:O26)</f>
        <v>9.8000000000000007</v>
      </c>
      <c r="P28" s="26">
        <f>AVERAGE(P17:P26)</f>
        <v>2.2199999999999998</v>
      </c>
      <c r="Q28" s="26">
        <f>AVERAGE(Q17:Q26)</f>
        <v>27.2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21.5</v>
      </c>
      <c r="C30" s="71">
        <v>27.5</v>
      </c>
      <c r="D30" s="89">
        <v>0.64583333333333337</v>
      </c>
      <c r="E30" s="71">
        <v>16.2</v>
      </c>
      <c r="F30" s="89">
        <v>0.22916666666666666</v>
      </c>
      <c r="G30" s="71">
        <v>64</v>
      </c>
      <c r="H30" s="71">
        <v>83</v>
      </c>
      <c r="I30" s="71">
        <v>41</v>
      </c>
      <c r="J30" s="71">
        <v>1014.4</v>
      </c>
      <c r="K30" s="71">
        <v>1010.2</v>
      </c>
      <c r="L30" s="71">
        <v>178</v>
      </c>
      <c r="M30" s="71">
        <v>951</v>
      </c>
      <c r="N30" s="71">
        <v>0</v>
      </c>
      <c r="O30" s="71">
        <v>0</v>
      </c>
      <c r="P30" s="71">
        <v>2.8</v>
      </c>
      <c r="Q30" s="71">
        <v>25.7</v>
      </c>
      <c r="R30" s="72" t="s">
        <v>35</v>
      </c>
    </row>
    <row r="31" spans="1:18" x14ac:dyDescent="0.25">
      <c r="A31" s="82">
        <v>22</v>
      </c>
      <c r="B31" s="84">
        <v>18.2</v>
      </c>
      <c r="C31" s="84">
        <v>20.7</v>
      </c>
      <c r="D31" s="90">
        <v>0.70833333333333337</v>
      </c>
      <c r="E31" s="84">
        <v>16.100000000000001</v>
      </c>
      <c r="F31" s="90">
        <v>0.22916666666666666</v>
      </c>
      <c r="G31" s="84">
        <v>89</v>
      </c>
      <c r="H31" s="84">
        <v>95</v>
      </c>
      <c r="I31" s="84">
        <v>76</v>
      </c>
      <c r="J31" s="84">
        <v>1014.2</v>
      </c>
      <c r="K31" s="84">
        <v>1010.2</v>
      </c>
      <c r="L31" s="84">
        <v>63</v>
      </c>
      <c r="M31" s="84">
        <v>981</v>
      </c>
      <c r="N31" s="84">
        <v>7.6</v>
      </c>
      <c r="O31" s="84">
        <v>6.2</v>
      </c>
      <c r="P31" s="84">
        <v>2.2000000000000002</v>
      </c>
      <c r="Q31" s="84">
        <v>20.9</v>
      </c>
      <c r="R31" s="85" t="s">
        <v>1</v>
      </c>
    </row>
    <row r="32" spans="1:18" x14ac:dyDescent="0.25">
      <c r="A32" s="82">
        <v>23</v>
      </c>
      <c r="B32" s="84">
        <v>19.7</v>
      </c>
      <c r="C32" s="84">
        <v>24.1</v>
      </c>
      <c r="D32" s="90">
        <v>0.72916666666666663</v>
      </c>
      <c r="E32" s="84">
        <v>16.7</v>
      </c>
      <c r="F32" s="90">
        <v>8.3333333333333329E-2</v>
      </c>
      <c r="G32" s="84">
        <v>85</v>
      </c>
      <c r="H32" s="84">
        <v>96</v>
      </c>
      <c r="I32" s="84">
        <v>72</v>
      </c>
      <c r="J32" s="84">
        <v>1015.5</v>
      </c>
      <c r="K32" s="84">
        <v>1013.5</v>
      </c>
      <c r="L32" s="84">
        <v>107</v>
      </c>
      <c r="M32" s="84">
        <v>529</v>
      </c>
      <c r="N32" s="84">
        <v>0</v>
      </c>
      <c r="O32" s="84">
        <v>0.2</v>
      </c>
      <c r="P32" s="84">
        <v>1.2</v>
      </c>
      <c r="Q32" s="84">
        <v>22.5</v>
      </c>
      <c r="R32" s="85" t="s">
        <v>2</v>
      </c>
    </row>
    <row r="33" spans="1:27" x14ac:dyDescent="0.25">
      <c r="A33" s="82">
        <v>24</v>
      </c>
      <c r="B33" s="84">
        <v>22</v>
      </c>
      <c r="C33" s="84">
        <v>28</v>
      </c>
      <c r="D33" s="90">
        <v>0.66666666666666663</v>
      </c>
      <c r="E33" s="84">
        <v>16.2</v>
      </c>
      <c r="F33" s="90">
        <v>0.27083333333333331</v>
      </c>
      <c r="G33" s="84">
        <v>77</v>
      </c>
      <c r="H33" s="84">
        <v>94</v>
      </c>
      <c r="I33" s="84">
        <v>56</v>
      </c>
      <c r="J33" s="84">
        <v>1015.7</v>
      </c>
      <c r="K33" s="84">
        <v>1013</v>
      </c>
      <c r="L33" s="84">
        <v>159</v>
      </c>
      <c r="M33" s="84">
        <v>976</v>
      </c>
      <c r="N33" s="84">
        <v>0</v>
      </c>
      <c r="O33" s="84">
        <v>0</v>
      </c>
      <c r="P33" s="84">
        <v>1.9</v>
      </c>
      <c r="Q33" s="84">
        <v>19.2</v>
      </c>
      <c r="R33" s="85" t="s">
        <v>38</v>
      </c>
    </row>
    <row r="34" spans="1:27" ht="15" customHeight="1" x14ac:dyDescent="0.25">
      <c r="A34" s="82">
        <v>25</v>
      </c>
      <c r="B34" s="84">
        <v>23.2</v>
      </c>
      <c r="C34" s="84">
        <v>29.2</v>
      </c>
      <c r="D34" s="90">
        <v>0.66666666666666663</v>
      </c>
      <c r="E34" s="84">
        <v>17</v>
      </c>
      <c r="F34" s="90">
        <v>0.25</v>
      </c>
      <c r="G34" s="84">
        <v>75</v>
      </c>
      <c r="H34" s="84">
        <v>94</v>
      </c>
      <c r="I34" s="84">
        <v>51</v>
      </c>
      <c r="J34" s="84">
        <v>1015.5</v>
      </c>
      <c r="K34" s="84">
        <v>1012.5</v>
      </c>
      <c r="L34" s="84">
        <v>164</v>
      </c>
      <c r="M34" s="84">
        <v>898</v>
      </c>
      <c r="N34" s="84">
        <v>0</v>
      </c>
      <c r="O34" s="84">
        <v>0</v>
      </c>
      <c r="P34" s="84">
        <v>1.3</v>
      </c>
      <c r="Q34" s="84">
        <v>16.100000000000001</v>
      </c>
      <c r="R34" s="85" t="s">
        <v>35</v>
      </c>
    </row>
    <row r="35" spans="1:27" ht="15" customHeight="1" x14ac:dyDescent="0.25">
      <c r="A35" s="82">
        <v>26</v>
      </c>
      <c r="B35" s="84">
        <v>24.4</v>
      </c>
      <c r="C35" s="84">
        <v>30.3</v>
      </c>
      <c r="D35" s="90">
        <v>0.66666666666666663</v>
      </c>
      <c r="E35" s="84">
        <v>18.7</v>
      </c>
      <c r="F35" s="90">
        <v>0.25</v>
      </c>
      <c r="G35" s="84">
        <v>72</v>
      </c>
      <c r="H35" s="84">
        <v>91</v>
      </c>
      <c r="I35" s="84">
        <v>52</v>
      </c>
      <c r="J35" s="84">
        <v>1018.2</v>
      </c>
      <c r="K35" s="84">
        <v>1015.5</v>
      </c>
      <c r="L35" s="84">
        <v>165</v>
      </c>
      <c r="M35" s="84">
        <v>872</v>
      </c>
      <c r="N35" s="84">
        <v>0</v>
      </c>
      <c r="O35" s="84">
        <v>0</v>
      </c>
      <c r="P35" s="84">
        <v>1.1000000000000001</v>
      </c>
      <c r="Q35" s="84">
        <v>19.2</v>
      </c>
      <c r="R35" s="85" t="s">
        <v>39</v>
      </c>
    </row>
    <row r="36" spans="1:27" ht="15" customHeight="1" x14ac:dyDescent="0.25">
      <c r="A36" s="82">
        <v>27</v>
      </c>
      <c r="B36" s="84">
        <v>24.6</v>
      </c>
      <c r="C36" s="84">
        <v>31</v>
      </c>
      <c r="D36" s="90">
        <v>0.64583333333333337</v>
      </c>
      <c r="E36" s="84">
        <v>19.2</v>
      </c>
      <c r="F36" s="90">
        <v>0.25</v>
      </c>
      <c r="G36" s="84">
        <v>70</v>
      </c>
      <c r="H36" s="84">
        <v>89</v>
      </c>
      <c r="I36" s="84">
        <v>50</v>
      </c>
      <c r="J36" s="84">
        <v>1017.9</v>
      </c>
      <c r="K36" s="84">
        <v>1014.4</v>
      </c>
      <c r="L36" s="84">
        <v>178</v>
      </c>
      <c r="M36" s="84">
        <v>868</v>
      </c>
      <c r="N36" s="84">
        <v>0</v>
      </c>
      <c r="O36" s="84">
        <v>0</v>
      </c>
      <c r="P36" s="84">
        <v>1.3</v>
      </c>
      <c r="Q36" s="84">
        <v>20.9</v>
      </c>
      <c r="R36" s="85" t="s">
        <v>40</v>
      </c>
      <c r="X36" s="99" t="s">
        <v>47</v>
      </c>
      <c r="Y36" s="100"/>
      <c r="Z36" s="101"/>
      <c r="AA36" s="49">
        <v>18</v>
      </c>
    </row>
    <row r="37" spans="1:27" x14ac:dyDescent="0.25">
      <c r="A37" s="82">
        <v>28</v>
      </c>
      <c r="B37" s="84">
        <v>23.9</v>
      </c>
      <c r="C37" s="84">
        <v>29.2</v>
      </c>
      <c r="D37" s="90">
        <v>0.72916666666666663</v>
      </c>
      <c r="E37" s="84">
        <v>19.399999999999999</v>
      </c>
      <c r="F37" s="90">
        <v>0.27083333333333331</v>
      </c>
      <c r="G37" s="84">
        <v>73</v>
      </c>
      <c r="H37" s="84">
        <v>92</v>
      </c>
      <c r="I37" s="84">
        <v>52</v>
      </c>
      <c r="J37" s="84">
        <v>1017.5</v>
      </c>
      <c r="K37" s="84">
        <v>1014.6</v>
      </c>
      <c r="L37" s="84">
        <v>139</v>
      </c>
      <c r="M37" s="84">
        <v>912</v>
      </c>
      <c r="N37" s="84">
        <v>16.8</v>
      </c>
      <c r="O37" s="84">
        <v>2.8</v>
      </c>
      <c r="P37" s="84">
        <v>0.8</v>
      </c>
      <c r="Q37" s="84">
        <v>37</v>
      </c>
      <c r="R37" s="85" t="s">
        <v>36</v>
      </c>
      <c r="X37" s="99" t="s">
        <v>9</v>
      </c>
      <c r="Y37" s="100"/>
      <c r="Z37" s="101"/>
      <c r="AA37" s="49">
        <v>19</v>
      </c>
    </row>
    <row r="38" spans="1:27" x14ac:dyDescent="0.25">
      <c r="A38" s="82">
        <v>29</v>
      </c>
      <c r="B38" s="84">
        <v>23.7</v>
      </c>
      <c r="C38" s="84">
        <v>29.3</v>
      </c>
      <c r="D38" s="90">
        <v>0.70833333333333337</v>
      </c>
      <c r="E38" s="84">
        <v>19.5</v>
      </c>
      <c r="F38" s="90">
        <v>0.27083333333333331</v>
      </c>
      <c r="G38" s="84">
        <v>77</v>
      </c>
      <c r="H38" s="84">
        <v>94</v>
      </c>
      <c r="I38" s="84">
        <v>54</v>
      </c>
      <c r="J38" s="84">
        <v>1015.9</v>
      </c>
      <c r="K38" s="84">
        <v>1012.2</v>
      </c>
      <c r="L38" s="84">
        <v>130</v>
      </c>
      <c r="M38" s="84">
        <v>1004</v>
      </c>
      <c r="N38" s="84">
        <v>0</v>
      </c>
      <c r="O38" s="84">
        <v>0</v>
      </c>
      <c r="P38" s="84">
        <v>1.4</v>
      </c>
      <c r="Q38" s="84">
        <v>19.2</v>
      </c>
      <c r="R38" s="85" t="s">
        <v>6</v>
      </c>
      <c r="X38" s="102" t="s">
        <v>10</v>
      </c>
      <c r="Y38" s="102"/>
      <c r="Z38" s="102"/>
      <c r="AA38" s="49">
        <v>16</v>
      </c>
    </row>
    <row r="39" spans="1:27" x14ac:dyDescent="0.25">
      <c r="A39" s="82">
        <v>30</v>
      </c>
      <c r="B39" s="84">
        <v>24.1</v>
      </c>
      <c r="C39" s="84">
        <v>29.2</v>
      </c>
      <c r="D39" s="90">
        <v>0.58333333333333337</v>
      </c>
      <c r="E39" s="84">
        <v>19.2</v>
      </c>
      <c r="F39" s="90">
        <v>0.25</v>
      </c>
      <c r="G39" s="84">
        <v>77</v>
      </c>
      <c r="H39" s="84">
        <v>94</v>
      </c>
      <c r="I39" s="84">
        <v>59</v>
      </c>
      <c r="J39" s="84">
        <v>1014.3</v>
      </c>
      <c r="K39" s="84">
        <v>1012.2</v>
      </c>
      <c r="L39" s="84">
        <v>159</v>
      </c>
      <c r="M39" s="84">
        <v>856</v>
      </c>
      <c r="N39" s="84">
        <v>0</v>
      </c>
      <c r="O39" s="84">
        <v>0.2</v>
      </c>
      <c r="P39" s="84">
        <v>0.5</v>
      </c>
      <c r="Q39" s="84">
        <v>19.2</v>
      </c>
      <c r="R39" s="85" t="s">
        <v>37</v>
      </c>
      <c r="X39" s="6" t="s">
        <v>11</v>
      </c>
      <c r="Y39" s="29">
        <v>11.8</v>
      </c>
      <c r="Z39" s="49" t="s">
        <v>12</v>
      </c>
      <c r="AA39" s="7">
        <v>43228</v>
      </c>
    </row>
    <row r="40" spans="1:27" x14ac:dyDescent="0.25">
      <c r="A40" s="78">
        <v>31</v>
      </c>
      <c r="B40" s="80">
        <v>23.7</v>
      </c>
      <c r="C40" s="80">
        <v>30.1</v>
      </c>
      <c r="D40" s="91">
        <v>0.64583333333333337</v>
      </c>
      <c r="E40" s="80">
        <v>19.7</v>
      </c>
      <c r="F40" s="91">
        <v>0.3125</v>
      </c>
      <c r="G40" s="80">
        <v>79</v>
      </c>
      <c r="H40" s="80">
        <v>96</v>
      </c>
      <c r="I40" s="80">
        <v>54</v>
      </c>
      <c r="J40" s="80">
        <v>1014.8</v>
      </c>
      <c r="K40" s="80">
        <v>1012.2</v>
      </c>
      <c r="L40" s="80">
        <v>184</v>
      </c>
      <c r="M40" s="80">
        <v>896</v>
      </c>
      <c r="N40" s="80">
        <v>0</v>
      </c>
      <c r="O40" s="80">
        <v>0.2</v>
      </c>
      <c r="P40" s="80">
        <v>2.2000000000000002</v>
      </c>
      <c r="Q40" s="80">
        <v>32.200000000000003</v>
      </c>
      <c r="R40" s="81" t="s">
        <v>35</v>
      </c>
    </row>
    <row r="41" spans="1:27" x14ac:dyDescent="0.25">
      <c r="A41" s="86"/>
      <c r="B41" s="4"/>
      <c r="C41" s="4"/>
      <c r="D41" s="87"/>
      <c r="E41" s="4"/>
      <c r="F41" s="87"/>
      <c r="G41" s="4"/>
      <c r="H41" s="4"/>
      <c r="I41" s="4"/>
      <c r="J41" s="87"/>
      <c r="K41" s="4"/>
      <c r="L41" s="4"/>
      <c r="M41" s="4"/>
      <c r="N41" s="4"/>
      <c r="O41" s="4"/>
      <c r="P41" s="4"/>
      <c r="Q41" s="4"/>
      <c r="R41" s="88"/>
    </row>
    <row r="42" spans="1:27" x14ac:dyDescent="0.25">
      <c r="A42" s="1"/>
      <c r="B42" s="26">
        <f>AVERAGE(B30:B40)</f>
        <v>22.636363636363633</v>
      </c>
      <c r="C42" s="26">
        <f>AVERAGE(C30:C40)</f>
        <v>28.054545454545458</v>
      </c>
      <c r="D42" s="26"/>
      <c r="E42" s="26">
        <f>AVERAGE(E30:E40)</f>
        <v>17.990909090909089</v>
      </c>
      <c r="F42" s="27"/>
      <c r="G42" s="45">
        <f t="shared" ref="G42:M42" si="2">AVERAGE(G30:G40)</f>
        <v>76.181818181818187</v>
      </c>
      <c r="H42" s="45">
        <f t="shared" si="2"/>
        <v>92.545454545454547</v>
      </c>
      <c r="I42" s="45">
        <f t="shared" si="2"/>
        <v>56.090909090909093</v>
      </c>
      <c r="J42" s="26">
        <f t="shared" si="2"/>
        <v>1015.8090909090907</v>
      </c>
      <c r="K42" s="26">
        <f t="shared" si="2"/>
        <v>1012.7727272727275</v>
      </c>
      <c r="L42" s="26">
        <f t="shared" si="2"/>
        <v>147.81818181818181</v>
      </c>
      <c r="M42" s="26">
        <f t="shared" si="2"/>
        <v>885.72727272727275</v>
      </c>
      <c r="N42" s="46"/>
      <c r="O42" s="26">
        <f>SUM(O30:O40)</f>
        <v>9.5999999999999979</v>
      </c>
      <c r="P42" s="26">
        <f>AVERAGE(P30:P40)</f>
        <v>1.5181818181818185</v>
      </c>
      <c r="Q42" s="26">
        <f>AVERAGE(Q30:Q40)</f>
        <v>22.918181818181814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>
        <f>AVERAGE(B4:B13,B17:B26,B30:B40)</f>
        <v>20.012903225806447</v>
      </c>
      <c r="C44" s="5">
        <f>AVERAGE(C4:C13,C17:C26,C30:C40)</f>
        <v>25.683870967741942</v>
      </c>
      <c r="D44" s="3"/>
      <c r="E44" s="5">
        <f>AVERAGE(E4:E13,E17:E26,E30:E40)</f>
        <v>15.361290322580645</v>
      </c>
      <c r="F44" s="3"/>
      <c r="G44" s="47">
        <f t="shared" ref="G44:M44" si="3">AVERAGE(G4:G13,G17:G26,G30:G40)</f>
        <v>75.806451612903231</v>
      </c>
      <c r="H44" s="47">
        <f t="shared" si="3"/>
        <v>92.129032258064512</v>
      </c>
      <c r="I44" s="47">
        <f t="shared" si="3"/>
        <v>55.193548387096776</v>
      </c>
      <c r="J44" s="5">
        <f t="shared" si="3"/>
        <v>1013.7064516129034</v>
      </c>
      <c r="K44" s="5">
        <f t="shared" si="3"/>
        <v>1010.1838709677422</v>
      </c>
      <c r="L44" s="5">
        <f t="shared" si="3"/>
        <v>147.2258064516129</v>
      </c>
      <c r="M44" s="5">
        <f t="shared" si="3"/>
        <v>880.74193548387098</v>
      </c>
      <c r="N44" s="42"/>
      <c r="O44" s="5">
        <f>SUM(O4:O13,O17:O26,O30:O40)</f>
        <v>61.2</v>
      </c>
      <c r="P44" s="5">
        <f>AVERAGE(P4:P13,P17:P26,P30:P40)</f>
        <v>2.0580645161290323</v>
      </c>
      <c r="Q44" s="5">
        <f>AVERAGE(Q4:Q13,Q17:Q26,Q30:Q40)</f>
        <v>25.458064516129042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  <c r="L53" s="4"/>
      <c r="M53" s="4"/>
    </row>
    <row r="54" spans="9:13" x14ac:dyDescent="0.25">
      <c r="I54" s="4"/>
      <c r="J54" s="4"/>
      <c r="K54" s="4"/>
      <c r="L54" s="4"/>
      <c r="M54" s="4"/>
    </row>
    <row r="55" spans="9:13" x14ac:dyDescent="0.25">
      <c r="I55" s="4"/>
      <c r="J55" s="4"/>
      <c r="K55" s="4"/>
      <c r="L55" s="4"/>
      <c r="M55" s="4"/>
    </row>
    <row r="56" spans="9:13" x14ac:dyDescent="0.25">
      <c r="I56" s="4"/>
      <c r="J56" s="4"/>
      <c r="K56" s="4"/>
      <c r="L56" s="4"/>
      <c r="M56" s="4"/>
    </row>
  </sheetData>
  <mergeCells count="21">
    <mergeCell ref="L1:L2"/>
    <mergeCell ref="M1:M2"/>
    <mergeCell ref="K1:K2"/>
    <mergeCell ref="A1:A2"/>
    <mergeCell ref="D1:D2"/>
    <mergeCell ref="F1:F2"/>
    <mergeCell ref="G1:G2"/>
    <mergeCell ref="J1:J2"/>
    <mergeCell ref="E1:E2"/>
    <mergeCell ref="B1:B2"/>
    <mergeCell ref="C1:C2"/>
    <mergeCell ref="H1:H2"/>
    <mergeCell ref="I1:I2"/>
    <mergeCell ref="X36:Z36"/>
    <mergeCell ref="X37:Z37"/>
    <mergeCell ref="X38:Z38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U37" sqref="U37"/>
    </sheetView>
  </sheetViews>
  <sheetFormatPr defaultRowHeight="15" x14ac:dyDescent="0.25"/>
  <cols>
    <col min="1" max="29" width="10.7109375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23.6</v>
      </c>
      <c r="C4" s="71">
        <v>29.1</v>
      </c>
      <c r="D4" s="89">
        <v>0.6875</v>
      </c>
      <c r="E4" s="71">
        <v>18.399999999999999</v>
      </c>
      <c r="F4" s="89">
        <v>0.25</v>
      </c>
      <c r="G4" s="71">
        <v>68</v>
      </c>
      <c r="H4" s="71">
        <v>85</v>
      </c>
      <c r="I4" s="71">
        <v>48</v>
      </c>
      <c r="J4" s="71">
        <v>1016.1</v>
      </c>
      <c r="K4" s="71">
        <v>1013.7</v>
      </c>
      <c r="L4" s="71">
        <v>168</v>
      </c>
      <c r="M4" s="71">
        <v>875</v>
      </c>
      <c r="N4" s="71">
        <v>0</v>
      </c>
      <c r="O4" s="71">
        <v>0</v>
      </c>
      <c r="P4" s="71">
        <v>4.5</v>
      </c>
      <c r="Q4" s="71">
        <v>27.4</v>
      </c>
      <c r="R4" s="72" t="s">
        <v>1</v>
      </c>
    </row>
    <row r="5" spans="1:18" x14ac:dyDescent="0.25">
      <c r="A5" s="82">
        <v>2</v>
      </c>
      <c r="B5" s="84">
        <v>23.9</v>
      </c>
      <c r="C5" s="84">
        <v>30.1</v>
      </c>
      <c r="D5" s="90">
        <v>0.66666666666666663</v>
      </c>
      <c r="E5" s="84">
        <v>18.100000000000001</v>
      </c>
      <c r="F5" s="90">
        <v>0.25</v>
      </c>
      <c r="G5" s="84">
        <v>67</v>
      </c>
      <c r="H5" s="84">
        <v>81</v>
      </c>
      <c r="I5" s="84">
        <v>48</v>
      </c>
      <c r="J5" s="84">
        <v>1016.2</v>
      </c>
      <c r="K5" s="84">
        <v>1013.6</v>
      </c>
      <c r="L5" s="84">
        <v>170</v>
      </c>
      <c r="M5" s="84">
        <v>858</v>
      </c>
      <c r="N5" s="84">
        <v>0</v>
      </c>
      <c r="O5" s="84">
        <v>0</v>
      </c>
      <c r="P5" s="84">
        <v>3.2</v>
      </c>
      <c r="Q5" s="84">
        <v>22.5</v>
      </c>
      <c r="R5" s="85" t="s">
        <v>39</v>
      </c>
    </row>
    <row r="6" spans="1:18" x14ac:dyDescent="0.25">
      <c r="A6" s="82">
        <v>3</v>
      </c>
      <c r="B6" s="84">
        <v>24.6</v>
      </c>
      <c r="C6" s="84">
        <v>30.9</v>
      </c>
      <c r="D6" s="90">
        <v>0.625</v>
      </c>
      <c r="E6" s="84">
        <v>19.100000000000001</v>
      </c>
      <c r="F6" s="90">
        <v>0.27083333333333331</v>
      </c>
      <c r="G6" s="84">
        <v>69</v>
      </c>
      <c r="H6" s="84">
        <v>86</v>
      </c>
      <c r="I6" s="84">
        <v>46</v>
      </c>
      <c r="J6" s="84">
        <v>1016.3</v>
      </c>
      <c r="K6" s="84">
        <v>1011.7</v>
      </c>
      <c r="L6" s="84">
        <v>171</v>
      </c>
      <c r="M6" s="84">
        <v>933</v>
      </c>
      <c r="N6" s="84">
        <v>0</v>
      </c>
      <c r="O6" s="84">
        <v>0</v>
      </c>
      <c r="P6" s="84">
        <v>1.2</v>
      </c>
      <c r="Q6" s="84">
        <v>17.7</v>
      </c>
      <c r="R6" s="85" t="s">
        <v>36</v>
      </c>
    </row>
    <row r="7" spans="1:18" x14ac:dyDescent="0.25">
      <c r="A7" s="82">
        <v>4</v>
      </c>
      <c r="B7" s="84">
        <v>22.7</v>
      </c>
      <c r="C7" s="84">
        <v>28.4</v>
      </c>
      <c r="D7" s="90">
        <v>0.70833333333333337</v>
      </c>
      <c r="E7" s="84">
        <v>19.2</v>
      </c>
      <c r="F7" s="90">
        <v>0.99930555555555556</v>
      </c>
      <c r="G7" s="84">
        <v>82</v>
      </c>
      <c r="H7" s="84">
        <v>91</v>
      </c>
      <c r="I7" s="84">
        <v>63</v>
      </c>
      <c r="J7" s="84">
        <v>1011.7</v>
      </c>
      <c r="K7" s="84">
        <v>1005.9</v>
      </c>
      <c r="L7" s="84">
        <v>77</v>
      </c>
      <c r="M7" s="84">
        <v>629</v>
      </c>
      <c r="N7" s="84">
        <v>86</v>
      </c>
      <c r="O7" s="84">
        <v>5.2</v>
      </c>
      <c r="P7" s="84">
        <v>1.6</v>
      </c>
      <c r="Q7" s="84">
        <v>45.1</v>
      </c>
      <c r="R7" s="85" t="s">
        <v>35</v>
      </c>
    </row>
    <row r="8" spans="1:18" x14ac:dyDescent="0.25">
      <c r="A8" s="82">
        <v>5</v>
      </c>
      <c r="B8" s="84">
        <v>22.7</v>
      </c>
      <c r="C8" s="84">
        <v>29.4</v>
      </c>
      <c r="D8" s="90">
        <v>0.66666666666666663</v>
      </c>
      <c r="E8" s="84">
        <v>18</v>
      </c>
      <c r="F8" s="90">
        <v>0.27083333333333331</v>
      </c>
      <c r="G8" s="84">
        <v>77</v>
      </c>
      <c r="H8" s="84">
        <v>93</v>
      </c>
      <c r="I8" s="84">
        <v>51</v>
      </c>
      <c r="J8" s="84">
        <v>1009.5</v>
      </c>
      <c r="K8" s="84">
        <v>1006</v>
      </c>
      <c r="L8" s="84">
        <v>168</v>
      </c>
      <c r="M8" s="84">
        <v>907</v>
      </c>
      <c r="N8" s="84">
        <v>212.1</v>
      </c>
      <c r="O8" s="84">
        <v>11</v>
      </c>
      <c r="P8" s="84">
        <v>3.1</v>
      </c>
      <c r="Q8" s="84">
        <v>40.200000000000003</v>
      </c>
      <c r="R8" s="85" t="s">
        <v>37</v>
      </c>
    </row>
    <row r="9" spans="1:18" x14ac:dyDescent="0.25">
      <c r="A9" s="82">
        <v>6</v>
      </c>
      <c r="B9" s="84">
        <v>23.1</v>
      </c>
      <c r="C9" s="84">
        <v>28.9</v>
      </c>
      <c r="D9" s="90">
        <v>0.66666666666666663</v>
      </c>
      <c r="E9" s="84">
        <v>18.2</v>
      </c>
      <c r="F9" s="90">
        <v>0.1875</v>
      </c>
      <c r="G9" s="84">
        <v>80</v>
      </c>
      <c r="H9" s="84">
        <v>96</v>
      </c>
      <c r="I9" s="84">
        <v>61</v>
      </c>
      <c r="J9" s="84">
        <v>1013.2</v>
      </c>
      <c r="K9" s="84">
        <v>1009</v>
      </c>
      <c r="L9" s="84">
        <v>160</v>
      </c>
      <c r="M9" s="84">
        <v>849</v>
      </c>
      <c r="N9" s="84">
        <v>0</v>
      </c>
      <c r="O9" s="84">
        <v>0</v>
      </c>
      <c r="P9" s="84">
        <v>1.7</v>
      </c>
      <c r="Q9" s="84">
        <v>27.4</v>
      </c>
      <c r="R9" s="85" t="s">
        <v>37</v>
      </c>
    </row>
    <row r="10" spans="1:18" x14ac:dyDescent="0.25">
      <c r="A10" s="82">
        <v>7</v>
      </c>
      <c r="B10" s="84">
        <v>23.4</v>
      </c>
      <c r="C10" s="84">
        <v>29.6</v>
      </c>
      <c r="D10" s="90">
        <v>0.64583333333333337</v>
      </c>
      <c r="E10" s="84">
        <v>19.600000000000001</v>
      </c>
      <c r="F10" s="90">
        <v>0.16666666666666666</v>
      </c>
      <c r="G10" s="84">
        <v>76</v>
      </c>
      <c r="H10" s="84">
        <v>91</v>
      </c>
      <c r="I10" s="84">
        <v>54</v>
      </c>
      <c r="J10" s="84">
        <v>1014.9</v>
      </c>
      <c r="K10" s="84">
        <v>1012.2</v>
      </c>
      <c r="L10" s="84">
        <v>156</v>
      </c>
      <c r="M10" s="84">
        <v>944</v>
      </c>
      <c r="N10" s="84">
        <v>0</v>
      </c>
      <c r="O10" s="84">
        <v>0</v>
      </c>
      <c r="P10" s="84">
        <v>2.6</v>
      </c>
      <c r="Q10" s="84">
        <v>32.200000000000003</v>
      </c>
      <c r="R10" s="85" t="s">
        <v>6</v>
      </c>
    </row>
    <row r="11" spans="1:18" x14ac:dyDescent="0.25">
      <c r="A11" s="82">
        <v>8</v>
      </c>
      <c r="B11" s="84">
        <v>20.399999999999999</v>
      </c>
      <c r="C11" s="84">
        <v>24.5</v>
      </c>
      <c r="D11" s="90">
        <v>0.75</v>
      </c>
      <c r="E11" s="84">
        <v>17.100000000000001</v>
      </c>
      <c r="F11" s="90">
        <v>0.22916666666666666</v>
      </c>
      <c r="G11" s="84">
        <v>86</v>
      </c>
      <c r="H11" s="84">
        <v>96</v>
      </c>
      <c r="I11" s="84">
        <v>71</v>
      </c>
      <c r="J11" s="84">
        <v>1013.6</v>
      </c>
      <c r="K11" s="84">
        <v>1008.8</v>
      </c>
      <c r="L11" s="84">
        <v>72</v>
      </c>
      <c r="M11" s="84">
        <v>380</v>
      </c>
      <c r="N11" s="84">
        <v>95</v>
      </c>
      <c r="O11" s="84">
        <v>30.2</v>
      </c>
      <c r="P11" s="84">
        <v>3</v>
      </c>
      <c r="Q11" s="84">
        <v>51.5</v>
      </c>
      <c r="R11" s="85" t="s">
        <v>37</v>
      </c>
    </row>
    <row r="12" spans="1:18" x14ac:dyDescent="0.25">
      <c r="A12" s="82">
        <v>9</v>
      </c>
      <c r="B12" s="84">
        <v>23.4</v>
      </c>
      <c r="C12" s="84">
        <v>29.6</v>
      </c>
      <c r="D12" s="90">
        <v>0.70833333333333337</v>
      </c>
      <c r="E12" s="84">
        <v>17.8</v>
      </c>
      <c r="F12" s="90">
        <v>0.25</v>
      </c>
      <c r="G12" s="84">
        <v>73</v>
      </c>
      <c r="H12" s="84">
        <v>91</v>
      </c>
      <c r="I12" s="84">
        <v>49</v>
      </c>
      <c r="J12" s="84">
        <v>1010.2</v>
      </c>
      <c r="K12" s="84">
        <v>1008.3</v>
      </c>
      <c r="L12" s="84">
        <v>165</v>
      </c>
      <c r="M12" s="84">
        <v>875</v>
      </c>
      <c r="N12" s="84">
        <v>0</v>
      </c>
      <c r="O12" s="84">
        <v>0</v>
      </c>
      <c r="P12" s="84">
        <v>5.5</v>
      </c>
      <c r="Q12" s="84">
        <v>29</v>
      </c>
      <c r="R12" s="85" t="s">
        <v>35</v>
      </c>
    </row>
    <row r="13" spans="1:18" x14ac:dyDescent="0.25">
      <c r="A13" s="78">
        <v>10</v>
      </c>
      <c r="B13" s="80">
        <v>25.1</v>
      </c>
      <c r="C13" s="80">
        <v>30.8</v>
      </c>
      <c r="D13" s="91">
        <v>0.6875</v>
      </c>
      <c r="E13" s="80">
        <v>19.8</v>
      </c>
      <c r="F13" s="91">
        <v>0.25</v>
      </c>
      <c r="G13" s="80">
        <v>71</v>
      </c>
      <c r="H13" s="80">
        <v>86</v>
      </c>
      <c r="I13" s="80">
        <v>55</v>
      </c>
      <c r="J13" s="80">
        <v>1010.7</v>
      </c>
      <c r="K13" s="80">
        <v>1008</v>
      </c>
      <c r="L13" s="80">
        <v>162</v>
      </c>
      <c r="M13" s="80">
        <v>935</v>
      </c>
      <c r="N13" s="80">
        <v>0</v>
      </c>
      <c r="O13" s="80">
        <v>0</v>
      </c>
      <c r="P13" s="80">
        <v>3.1</v>
      </c>
      <c r="Q13" s="80">
        <v>24.1</v>
      </c>
      <c r="R13" s="81" t="s">
        <v>34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23.29</v>
      </c>
      <c r="C15" s="26">
        <f>AVERAGE(C4:C13)</f>
        <v>29.130000000000003</v>
      </c>
      <c r="D15" s="27"/>
      <c r="E15" s="26">
        <f>AVERAGE(E4:E13)</f>
        <v>18.53</v>
      </c>
      <c r="F15" s="27"/>
      <c r="G15" s="45">
        <f t="shared" ref="G15:M15" si="0">AVERAGE(G4:G13)</f>
        <v>74.900000000000006</v>
      </c>
      <c r="H15" s="45">
        <f t="shared" si="0"/>
        <v>89.6</v>
      </c>
      <c r="I15" s="45">
        <f t="shared" si="0"/>
        <v>54.6</v>
      </c>
      <c r="J15" s="26">
        <f t="shared" si="0"/>
        <v>1013.2400000000001</v>
      </c>
      <c r="K15" s="26">
        <f t="shared" si="0"/>
        <v>1009.7199999999999</v>
      </c>
      <c r="L15" s="26">
        <f t="shared" si="0"/>
        <v>146.9</v>
      </c>
      <c r="M15" s="26">
        <f t="shared" si="0"/>
        <v>818.5</v>
      </c>
      <c r="N15" s="26"/>
      <c r="O15" s="26">
        <f>SUM(O4:O13)</f>
        <v>46.4</v>
      </c>
      <c r="P15" s="26">
        <f>AVERAGE(P4:P13)</f>
        <v>2.95</v>
      </c>
      <c r="Q15" s="26">
        <f>AVERAGE(Q4:Q13)</f>
        <v>31.71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0">
        <v>11</v>
      </c>
      <c r="B17" s="71">
        <v>25.6</v>
      </c>
      <c r="C17" s="71">
        <v>32.9</v>
      </c>
      <c r="D17" s="89">
        <v>0.64583333333333337</v>
      </c>
      <c r="E17" s="71">
        <v>20.100000000000001</v>
      </c>
      <c r="F17" s="89">
        <v>0.25</v>
      </c>
      <c r="G17" s="71">
        <v>76</v>
      </c>
      <c r="H17" s="71">
        <v>91</v>
      </c>
      <c r="I17" s="71">
        <v>49</v>
      </c>
      <c r="J17" s="71">
        <v>1010.1</v>
      </c>
      <c r="K17" s="71">
        <v>1006.5</v>
      </c>
      <c r="L17" s="71">
        <v>159</v>
      </c>
      <c r="M17" s="71">
        <v>981</v>
      </c>
      <c r="N17" s="71">
        <v>0</v>
      </c>
      <c r="O17" s="71">
        <v>0</v>
      </c>
      <c r="P17" s="71">
        <v>0.4</v>
      </c>
      <c r="Q17" s="71">
        <v>19.2</v>
      </c>
      <c r="R17" s="72" t="s">
        <v>7</v>
      </c>
    </row>
    <row r="18" spans="1:18" x14ac:dyDescent="0.25">
      <c r="A18" s="82">
        <v>12</v>
      </c>
      <c r="B18" s="84">
        <v>24.4</v>
      </c>
      <c r="C18" s="84">
        <v>30.6</v>
      </c>
      <c r="D18" s="90">
        <v>0.625</v>
      </c>
      <c r="E18" s="84">
        <v>19.399999999999999</v>
      </c>
      <c r="F18" s="90">
        <v>0.99930555555555556</v>
      </c>
      <c r="G18" s="84">
        <v>78</v>
      </c>
      <c r="H18" s="84">
        <v>93</v>
      </c>
      <c r="I18" s="84">
        <v>53</v>
      </c>
      <c r="J18" s="84">
        <v>1007.4</v>
      </c>
      <c r="K18" s="84">
        <v>1002.5</v>
      </c>
      <c r="L18" s="84">
        <v>156</v>
      </c>
      <c r="M18" s="84">
        <v>942</v>
      </c>
      <c r="N18" s="84">
        <v>61.7</v>
      </c>
      <c r="O18" s="84">
        <v>4.4000000000000004</v>
      </c>
      <c r="P18" s="84">
        <v>2</v>
      </c>
      <c r="Q18" s="84">
        <v>53</v>
      </c>
      <c r="R18" s="85" t="s">
        <v>7</v>
      </c>
    </row>
    <row r="19" spans="1:18" x14ac:dyDescent="0.25">
      <c r="A19" s="82">
        <v>13</v>
      </c>
      <c r="B19" s="84">
        <v>22.7</v>
      </c>
      <c r="C19" s="84">
        <v>27.9</v>
      </c>
      <c r="D19" s="90">
        <v>0.64583333333333337</v>
      </c>
      <c r="E19" s="84">
        <v>17.7</v>
      </c>
      <c r="F19" s="90">
        <v>0.25</v>
      </c>
      <c r="G19" s="84">
        <v>77</v>
      </c>
      <c r="H19" s="84">
        <v>95</v>
      </c>
      <c r="I19" s="84">
        <v>54</v>
      </c>
      <c r="J19" s="84">
        <v>1005</v>
      </c>
      <c r="K19" s="84">
        <v>1001.7</v>
      </c>
      <c r="L19" s="84">
        <v>165</v>
      </c>
      <c r="M19" s="84">
        <v>958</v>
      </c>
      <c r="N19" s="84">
        <v>0</v>
      </c>
      <c r="O19" s="84">
        <v>0.2</v>
      </c>
      <c r="P19" s="84">
        <v>3.6</v>
      </c>
      <c r="Q19" s="84">
        <v>25.7</v>
      </c>
      <c r="R19" s="85" t="s">
        <v>0</v>
      </c>
    </row>
    <row r="20" spans="1:18" x14ac:dyDescent="0.25">
      <c r="A20" s="82">
        <v>14</v>
      </c>
      <c r="B20" s="84">
        <v>22.9</v>
      </c>
      <c r="C20" s="84">
        <v>27.8</v>
      </c>
      <c r="D20" s="90">
        <v>0.625</v>
      </c>
      <c r="E20" s="84">
        <v>18.7</v>
      </c>
      <c r="F20" s="90">
        <v>0.22916666666666666</v>
      </c>
      <c r="G20" s="84">
        <v>68</v>
      </c>
      <c r="H20" s="84">
        <v>90</v>
      </c>
      <c r="I20" s="84">
        <v>44</v>
      </c>
      <c r="J20" s="84">
        <v>1009.2</v>
      </c>
      <c r="K20" s="84">
        <v>1004.2</v>
      </c>
      <c r="L20" s="84">
        <v>134</v>
      </c>
      <c r="M20" s="84">
        <v>1143</v>
      </c>
      <c r="N20" s="84">
        <v>0</v>
      </c>
      <c r="O20" s="84">
        <v>0.2</v>
      </c>
      <c r="P20" s="84">
        <v>2.5</v>
      </c>
      <c r="Q20" s="84">
        <v>30.6</v>
      </c>
      <c r="R20" s="85" t="s">
        <v>40</v>
      </c>
    </row>
    <row r="21" spans="1:18" x14ac:dyDescent="0.25">
      <c r="A21" s="82">
        <v>15</v>
      </c>
      <c r="B21" s="84">
        <v>23.5</v>
      </c>
      <c r="C21" s="84">
        <v>28.4</v>
      </c>
      <c r="D21" s="90">
        <v>0.625</v>
      </c>
      <c r="E21" s="84">
        <v>19.600000000000001</v>
      </c>
      <c r="F21" s="90">
        <v>0.99930555555555556</v>
      </c>
      <c r="G21" s="84">
        <v>62</v>
      </c>
      <c r="H21" s="84">
        <v>87</v>
      </c>
      <c r="I21" s="84">
        <v>39</v>
      </c>
      <c r="J21" s="84">
        <v>1011.3</v>
      </c>
      <c r="K21" s="84">
        <v>1009.2</v>
      </c>
      <c r="L21" s="84">
        <v>168</v>
      </c>
      <c r="M21" s="84">
        <v>995</v>
      </c>
      <c r="N21" s="84">
        <v>0</v>
      </c>
      <c r="O21" s="84">
        <v>0</v>
      </c>
      <c r="P21" s="84">
        <v>2.4</v>
      </c>
      <c r="Q21" s="84">
        <v>22.5</v>
      </c>
      <c r="R21" s="85" t="s">
        <v>0</v>
      </c>
    </row>
    <row r="22" spans="1:18" x14ac:dyDescent="0.25">
      <c r="A22" s="82">
        <v>16</v>
      </c>
      <c r="B22" s="84">
        <v>23.7</v>
      </c>
      <c r="C22" s="84">
        <v>29.7</v>
      </c>
      <c r="D22" s="90">
        <v>0.66666666666666663</v>
      </c>
      <c r="E22" s="84">
        <v>17.600000000000001</v>
      </c>
      <c r="F22" s="90">
        <v>0.22916666666666666</v>
      </c>
      <c r="G22" s="84">
        <v>60</v>
      </c>
      <c r="H22" s="84">
        <v>87</v>
      </c>
      <c r="I22" s="84">
        <v>39</v>
      </c>
      <c r="J22" s="84">
        <v>1011.8</v>
      </c>
      <c r="K22" s="84">
        <v>1009.8</v>
      </c>
      <c r="L22" s="84">
        <v>157</v>
      </c>
      <c r="M22" s="84">
        <v>930</v>
      </c>
      <c r="N22" s="84">
        <v>0</v>
      </c>
      <c r="O22" s="84">
        <v>0</v>
      </c>
      <c r="P22" s="84">
        <v>1.3</v>
      </c>
      <c r="Q22" s="84">
        <v>17.7</v>
      </c>
      <c r="R22" s="85" t="s">
        <v>37</v>
      </c>
    </row>
    <row r="23" spans="1:18" x14ac:dyDescent="0.25">
      <c r="A23" s="82">
        <v>17</v>
      </c>
      <c r="B23" s="84">
        <v>25.1</v>
      </c>
      <c r="C23" s="84">
        <v>31.5</v>
      </c>
      <c r="D23" s="90">
        <v>0.66666666666666663</v>
      </c>
      <c r="E23" s="84">
        <v>18.399999999999999</v>
      </c>
      <c r="F23" s="90">
        <v>0.25</v>
      </c>
      <c r="G23" s="84">
        <v>63</v>
      </c>
      <c r="H23" s="84">
        <v>83</v>
      </c>
      <c r="I23" s="84">
        <v>42</v>
      </c>
      <c r="J23" s="84">
        <v>1012.7</v>
      </c>
      <c r="K23" s="84">
        <v>1010.4</v>
      </c>
      <c r="L23" s="84">
        <v>167</v>
      </c>
      <c r="M23" s="84">
        <v>954</v>
      </c>
      <c r="N23" s="84">
        <v>0</v>
      </c>
      <c r="O23" s="84">
        <v>0</v>
      </c>
      <c r="P23" s="84">
        <v>0.6</v>
      </c>
      <c r="Q23" s="84">
        <v>14.5</v>
      </c>
      <c r="R23" s="85" t="s">
        <v>6</v>
      </c>
    </row>
    <row r="24" spans="1:18" x14ac:dyDescent="0.25">
      <c r="A24" s="82">
        <v>18</v>
      </c>
      <c r="B24" s="84">
        <v>24.2</v>
      </c>
      <c r="C24" s="84">
        <v>29.9</v>
      </c>
      <c r="D24" s="90">
        <v>0.6875</v>
      </c>
      <c r="E24" s="84">
        <v>20.5</v>
      </c>
      <c r="F24" s="90">
        <v>0.20833333333333334</v>
      </c>
      <c r="G24" s="84">
        <v>66</v>
      </c>
      <c r="H24" s="84">
        <v>78</v>
      </c>
      <c r="I24" s="84">
        <v>46</v>
      </c>
      <c r="J24" s="84">
        <v>1016.5</v>
      </c>
      <c r="K24" s="84">
        <v>1012.5</v>
      </c>
      <c r="L24" s="84">
        <v>115</v>
      </c>
      <c r="M24" s="84">
        <v>1065</v>
      </c>
      <c r="N24" s="84">
        <v>0</v>
      </c>
      <c r="O24" s="84">
        <v>0</v>
      </c>
      <c r="P24" s="84">
        <v>1.5</v>
      </c>
      <c r="Q24" s="84">
        <v>30.6</v>
      </c>
      <c r="R24" s="85" t="s">
        <v>2</v>
      </c>
    </row>
    <row r="25" spans="1:18" x14ac:dyDescent="0.25">
      <c r="A25" s="82">
        <v>19</v>
      </c>
      <c r="B25" s="84">
        <v>25.8</v>
      </c>
      <c r="C25" s="84">
        <v>31.5</v>
      </c>
      <c r="D25" s="90">
        <v>0.60416666666666663</v>
      </c>
      <c r="E25" s="84">
        <v>20.2</v>
      </c>
      <c r="F25" s="90">
        <v>0.125</v>
      </c>
      <c r="G25" s="84">
        <v>59</v>
      </c>
      <c r="H25" s="84">
        <v>84</v>
      </c>
      <c r="I25" s="84">
        <v>35</v>
      </c>
      <c r="J25" s="84">
        <v>1018.8</v>
      </c>
      <c r="K25" s="84">
        <v>1016.4</v>
      </c>
      <c r="L25" s="84">
        <v>174</v>
      </c>
      <c r="M25" s="84">
        <v>953</v>
      </c>
      <c r="N25" s="84">
        <v>0</v>
      </c>
      <c r="O25" s="84">
        <v>0</v>
      </c>
      <c r="P25" s="84">
        <v>1.3</v>
      </c>
      <c r="Q25" s="84">
        <v>19.2</v>
      </c>
      <c r="R25" s="85" t="s">
        <v>34</v>
      </c>
    </row>
    <row r="26" spans="1:18" x14ac:dyDescent="0.25">
      <c r="A26" s="78">
        <v>20</v>
      </c>
      <c r="B26" s="80">
        <v>25.8</v>
      </c>
      <c r="C26" s="80">
        <v>31.7</v>
      </c>
      <c r="D26" s="91">
        <v>0.66666666666666663</v>
      </c>
      <c r="E26" s="80">
        <v>19.100000000000001</v>
      </c>
      <c r="F26" s="91">
        <v>0.25</v>
      </c>
      <c r="G26" s="80">
        <v>62</v>
      </c>
      <c r="H26" s="80">
        <v>86</v>
      </c>
      <c r="I26" s="80">
        <v>42</v>
      </c>
      <c r="J26" s="80">
        <v>1019.4</v>
      </c>
      <c r="K26" s="80">
        <v>1016</v>
      </c>
      <c r="L26" s="80">
        <v>165</v>
      </c>
      <c r="M26" s="80">
        <v>991</v>
      </c>
      <c r="N26" s="80">
        <v>0</v>
      </c>
      <c r="O26" s="80">
        <v>0</v>
      </c>
      <c r="P26" s="80">
        <v>1.4</v>
      </c>
      <c r="Q26" s="80">
        <v>22.5</v>
      </c>
      <c r="R26" s="81" t="s">
        <v>6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24.369999999999997</v>
      </c>
      <c r="C28" s="26">
        <f>AVERAGE(C17:C26)</f>
        <v>30.189999999999998</v>
      </c>
      <c r="D28" s="26"/>
      <c r="E28" s="26">
        <f>AVERAGE(E17:E26)</f>
        <v>19.13</v>
      </c>
      <c r="F28" s="26"/>
      <c r="G28" s="45">
        <f t="shared" ref="G28:M28" si="1">AVERAGE(G17:G26)</f>
        <v>67.099999999999994</v>
      </c>
      <c r="H28" s="45">
        <f t="shared" si="1"/>
        <v>87.4</v>
      </c>
      <c r="I28" s="45">
        <f t="shared" si="1"/>
        <v>44.3</v>
      </c>
      <c r="J28" s="26">
        <f t="shared" si="1"/>
        <v>1012.2199999999999</v>
      </c>
      <c r="K28" s="26">
        <f t="shared" si="1"/>
        <v>1008.9199999999998</v>
      </c>
      <c r="L28" s="26">
        <f t="shared" si="1"/>
        <v>156</v>
      </c>
      <c r="M28" s="26">
        <f t="shared" si="1"/>
        <v>991.2</v>
      </c>
      <c r="N28" s="26"/>
      <c r="O28" s="26">
        <f>SUM(O17:O26)</f>
        <v>4.8000000000000007</v>
      </c>
      <c r="P28" s="26">
        <f>AVERAGE(P17:P26)</f>
        <v>1.7</v>
      </c>
      <c r="Q28" s="26">
        <f>AVERAGE(Q17:Q26)</f>
        <v>25.549999999999997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0">
        <v>21</v>
      </c>
      <c r="B30" s="71">
        <v>26.3</v>
      </c>
      <c r="C30" s="71">
        <v>32.5</v>
      </c>
      <c r="D30" s="89">
        <v>0.64583333333333337</v>
      </c>
      <c r="E30" s="71">
        <v>19.7</v>
      </c>
      <c r="F30" s="89">
        <v>0.25</v>
      </c>
      <c r="G30" s="71">
        <v>66</v>
      </c>
      <c r="H30" s="71">
        <v>87</v>
      </c>
      <c r="I30" s="71">
        <v>42</v>
      </c>
      <c r="J30" s="71">
        <v>1016.7</v>
      </c>
      <c r="K30" s="71">
        <v>1009.2</v>
      </c>
      <c r="L30" s="71">
        <v>162</v>
      </c>
      <c r="M30" s="71">
        <v>881</v>
      </c>
      <c r="N30" s="71">
        <v>0</v>
      </c>
      <c r="O30" s="71">
        <v>0</v>
      </c>
      <c r="P30" s="71">
        <v>0.6</v>
      </c>
      <c r="Q30" s="71">
        <v>16.100000000000001</v>
      </c>
      <c r="R30" s="72" t="s">
        <v>37</v>
      </c>
    </row>
    <row r="31" spans="1:18" x14ac:dyDescent="0.25">
      <c r="A31" s="82">
        <v>22</v>
      </c>
      <c r="B31" s="84">
        <v>22.9</v>
      </c>
      <c r="C31" s="84">
        <v>25.9</v>
      </c>
      <c r="D31" s="90">
        <v>2.0833333333333332E-2</v>
      </c>
      <c r="E31" s="84">
        <v>20.2</v>
      </c>
      <c r="F31" s="90">
        <v>0.99930555555555556</v>
      </c>
      <c r="G31" s="84">
        <v>74</v>
      </c>
      <c r="H31" s="84">
        <v>83</v>
      </c>
      <c r="I31" s="84">
        <v>66</v>
      </c>
      <c r="J31" s="84">
        <v>1017.3</v>
      </c>
      <c r="K31" s="84">
        <v>1008.4</v>
      </c>
      <c r="L31" s="84">
        <v>98</v>
      </c>
      <c r="M31" s="84">
        <v>796</v>
      </c>
      <c r="N31" s="84">
        <v>0</v>
      </c>
      <c r="O31" s="84">
        <v>0</v>
      </c>
      <c r="P31" s="84">
        <v>5.8</v>
      </c>
      <c r="Q31" s="84">
        <v>43.5</v>
      </c>
      <c r="R31" s="85" t="s">
        <v>38</v>
      </c>
    </row>
    <row r="32" spans="1:18" x14ac:dyDescent="0.25">
      <c r="A32" s="82">
        <v>23</v>
      </c>
      <c r="B32" s="84">
        <v>21.1</v>
      </c>
      <c r="C32" s="84">
        <v>25.9</v>
      </c>
      <c r="D32" s="90">
        <v>0.625</v>
      </c>
      <c r="E32" s="84">
        <v>15.4</v>
      </c>
      <c r="F32" s="90">
        <v>0.27083333333333331</v>
      </c>
      <c r="G32" s="84">
        <v>57</v>
      </c>
      <c r="H32" s="84">
        <v>81</v>
      </c>
      <c r="I32" s="84">
        <v>41</v>
      </c>
      <c r="J32" s="84">
        <v>1019.5</v>
      </c>
      <c r="K32" s="84">
        <v>1016.4</v>
      </c>
      <c r="L32" s="84">
        <v>166</v>
      </c>
      <c r="M32" s="84">
        <v>930</v>
      </c>
      <c r="N32" s="84">
        <v>0</v>
      </c>
      <c r="O32" s="84">
        <v>0</v>
      </c>
      <c r="P32" s="84">
        <v>2.7</v>
      </c>
      <c r="Q32" s="84">
        <v>24.1</v>
      </c>
      <c r="R32" s="85" t="s">
        <v>40</v>
      </c>
    </row>
    <row r="33" spans="1:27" x14ac:dyDescent="0.25">
      <c r="A33" s="82">
        <v>24</v>
      </c>
      <c r="B33" s="84">
        <v>21.1</v>
      </c>
      <c r="C33" s="84">
        <v>26.9</v>
      </c>
      <c r="D33" s="90">
        <v>0.66666666666666663</v>
      </c>
      <c r="E33" s="84">
        <v>14.7</v>
      </c>
      <c r="F33" s="90">
        <v>0.22916666666666666</v>
      </c>
      <c r="G33" s="84">
        <v>59</v>
      </c>
      <c r="H33" s="84">
        <v>80</v>
      </c>
      <c r="I33" s="84">
        <v>44</v>
      </c>
      <c r="J33" s="84">
        <v>1017.7</v>
      </c>
      <c r="K33" s="84">
        <v>1014</v>
      </c>
      <c r="L33" s="84">
        <v>170</v>
      </c>
      <c r="M33" s="84">
        <v>1099</v>
      </c>
      <c r="N33" s="84">
        <v>0</v>
      </c>
      <c r="O33" s="84">
        <v>0</v>
      </c>
      <c r="P33" s="84">
        <v>2.6</v>
      </c>
      <c r="Q33" s="84">
        <v>20.9</v>
      </c>
      <c r="R33" s="85" t="s">
        <v>13</v>
      </c>
    </row>
    <row r="34" spans="1:27" ht="15" customHeight="1" x14ac:dyDescent="0.25">
      <c r="A34" s="82">
        <v>25</v>
      </c>
      <c r="B34" s="84">
        <v>19.7</v>
      </c>
      <c r="C34" s="84">
        <v>24.4</v>
      </c>
      <c r="D34" s="90">
        <v>0.66666666666666663</v>
      </c>
      <c r="E34" s="84">
        <v>17.100000000000001</v>
      </c>
      <c r="F34" s="90">
        <v>0.35416666666666669</v>
      </c>
      <c r="G34" s="84">
        <v>74</v>
      </c>
      <c r="H34" s="84">
        <v>92</v>
      </c>
      <c r="I34" s="84">
        <v>51</v>
      </c>
      <c r="J34" s="84">
        <v>1018.1</v>
      </c>
      <c r="K34" s="84">
        <v>1013.5</v>
      </c>
      <c r="L34" s="84">
        <v>105</v>
      </c>
      <c r="M34" s="84">
        <v>1013</v>
      </c>
      <c r="N34" s="84">
        <v>6.9</v>
      </c>
      <c r="O34" s="84">
        <v>3.4</v>
      </c>
      <c r="P34" s="84">
        <v>2.5</v>
      </c>
      <c r="Q34" s="84">
        <v>25.7</v>
      </c>
      <c r="R34" s="85" t="s">
        <v>35</v>
      </c>
    </row>
    <row r="35" spans="1:27" ht="15" customHeight="1" x14ac:dyDescent="0.25">
      <c r="A35" s="82">
        <v>26</v>
      </c>
      <c r="B35" s="84">
        <v>22.1</v>
      </c>
      <c r="C35" s="84">
        <v>27.4</v>
      </c>
      <c r="D35" s="90">
        <v>0.64583333333333337</v>
      </c>
      <c r="E35" s="84">
        <v>16.600000000000001</v>
      </c>
      <c r="F35" s="90">
        <v>6.25E-2</v>
      </c>
      <c r="G35" s="84">
        <v>59</v>
      </c>
      <c r="H35" s="84">
        <v>84</v>
      </c>
      <c r="I35" s="84">
        <v>35</v>
      </c>
      <c r="J35" s="84">
        <v>1018.5</v>
      </c>
      <c r="K35" s="84">
        <v>1015</v>
      </c>
      <c r="L35" s="84">
        <v>174</v>
      </c>
      <c r="M35" s="84">
        <v>1005</v>
      </c>
      <c r="N35" s="84">
        <v>0</v>
      </c>
      <c r="O35" s="84">
        <v>0</v>
      </c>
      <c r="P35" s="84">
        <v>2</v>
      </c>
      <c r="Q35" s="84">
        <v>25.7</v>
      </c>
      <c r="R35" s="85" t="s">
        <v>40</v>
      </c>
    </row>
    <row r="36" spans="1:27" ht="15" customHeight="1" x14ac:dyDescent="0.25">
      <c r="A36" s="82">
        <v>27</v>
      </c>
      <c r="B36" s="84">
        <v>21.8</v>
      </c>
      <c r="C36" s="84">
        <v>28.7</v>
      </c>
      <c r="D36" s="90">
        <v>0.58333333333333337</v>
      </c>
      <c r="E36" s="84">
        <v>15.7</v>
      </c>
      <c r="F36" s="90">
        <v>0.25</v>
      </c>
      <c r="G36" s="84">
        <v>64</v>
      </c>
      <c r="H36" s="84">
        <v>86</v>
      </c>
      <c r="I36" s="84">
        <v>41</v>
      </c>
      <c r="J36" s="84">
        <v>1015.8</v>
      </c>
      <c r="K36" s="84">
        <v>1011.8</v>
      </c>
      <c r="L36" s="84">
        <v>167</v>
      </c>
      <c r="M36" s="84">
        <v>956</v>
      </c>
      <c r="N36" s="84">
        <v>1.8</v>
      </c>
      <c r="O36" s="84">
        <v>1</v>
      </c>
      <c r="P36" s="84">
        <v>1.8</v>
      </c>
      <c r="Q36" s="84">
        <v>27.4</v>
      </c>
      <c r="R36" s="85" t="s">
        <v>6</v>
      </c>
      <c r="X36" s="99" t="s">
        <v>14</v>
      </c>
      <c r="Y36" s="100"/>
      <c r="Z36" s="101"/>
      <c r="AA36" s="49">
        <v>4</v>
      </c>
    </row>
    <row r="37" spans="1:27" x14ac:dyDescent="0.25">
      <c r="A37" s="82">
        <v>28</v>
      </c>
      <c r="B37" s="84">
        <v>21.7</v>
      </c>
      <c r="C37" s="84">
        <v>28.6</v>
      </c>
      <c r="D37" s="90">
        <v>0.60416666666666663</v>
      </c>
      <c r="E37" s="84">
        <v>15.1</v>
      </c>
      <c r="F37" s="90">
        <v>0.25</v>
      </c>
      <c r="G37" s="84">
        <v>66</v>
      </c>
      <c r="H37" s="84">
        <v>94</v>
      </c>
      <c r="I37" s="84">
        <v>35</v>
      </c>
      <c r="J37" s="84">
        <v>1013.5</v>
      </c>
      <c r="K37" s="84">
        <v>1007.7</v>
      </c>
      <c r="L37" s="84">
        <v>160</v>
      </c>
      <c r="M37" s="84">
        <v>1113</v>
      </c>
      <c r="N37" s="84">
        <v>0</v>
      </c>
      <c r="O37" s="84">
        <v>0.2</v>
      </c>
      <c r="P37" s="84">
        <v>2</v>
      </c>
      <c r="Q37" s="84">
        <v>20.9</v>
      </c>
      <c r="R37" s="85" t="s">
        <v>6</v>
      </c>
      <c r="X37" s="99" t="s">
        <v>15</v>
      </c>
      <c r="Y37" s="100"/>
      <c r="Z37" s="101"/>
      <c r="AA37" s="49">
        <v>11</v>
      </c>
    </row>
    <row r="38" spans="1:27" x14ac:dyDescent="0.25">
      <c r="A38" s="82">
        <v>29</v>
      </c>
      <c r="B38" s="84">
        <v>24.7</v>
      </c>
      <c r="C38" s="84">
        <v>31.5</v>
      </c>
      <c r="D38" s="90">
        <v>0.72916666666666663</v>
      </c>
      <c r="E38" s="84">
        <v>16.7</v>
      </c>
      <c r="F38" s="90">
        <v>0.25</v>
      </c>
      <c r="G38" s="84">
        <v>59</v>
      </c>
      <c r="H38" s="84">
        <v>87</v>
      </c>
      <c r="I38" s="84">
        <v>36</v>
      </c>
      <c r="J38" s="84">
        <v>1009.5</v>
      </c>
      <c r="K38" s="84">
        <v>1006.7</v>
      </c>
      <c r="L38" s="84">
        <v>153</v>
      </c>
      <c r="M38" s="84">
        <v>1143</v>
      </c>
      <c r="N38" s="84">
        <v>0</v>
      </c>
      <c r="O38" s="84">
        <v>0</v>
      </c>
      <c r="P38" s="84">
        <v>2.2000000000000002</v>
      </c>
      <c r="Q38" s="84">
        <v>24.1</v>
      </c>
      <c r="R38" s="85" t="s">
        <v>7</v>
      </c>
      <c r="X38" s="102" t="s">
        <v>10</v>
      </c>
      <c r="Y38" s="102"/>
      <c r="Z38" s="102"/>
      <c r="AA38" s="49">
        <v>9</v>
      </c>
    </row>
    <row r="39" spans="1:27" x14ac:dyDescent="0.25">
      <c r="A39" s="78">
        <v>30</v>
      </c>
      <c r="B39" s="80">
        <v>27.3</v>
      </c>
      <c r="C39" s="80">
        <v>34.200000000000003</v>
      </c>
      <c r="D39" s="91">
        <v>0.6875</v>
      </c>
      <c r="E39" s="80">
        <v>19.7</v>
      </c>
      <c r="F39" s="91">
        <v>0.25</v>
      </c>
      <c r="G39" s="80">
        <v>56</v>
      </c>
      <c r="H39" s="80">
        <v>75</v>
      </c>
      <c r="I39" s="80">
        <v>36</v>
      </c>
      <c r="J39" s="80">
        <v>1009</v>
      </c>
      <c r="K39" s="80">
        <v>1005.7</v>
      </c>
      <c r="L39" s="80">
        <v>164</v>
      </c>
      <c r="M39" s="80">
        <v>888</v>
      </c>
      <c r="N39" s="80">
        <v>0</v>
      </c>
      <c r="O39" s="80">
        <v>0</v>
      </c>
      <c r="P39" s="80">
        <v>2.7</v>
      </c>
      <c r="Q39" s="80">
        <v>20.9</v>
      </c>
      <c r="R39" s="81" t="s">
        <v>38</v>
      </c>
      <c r="X39" s="6" t="s">
        <v>11</v>
      </c>
      <c r="Y39" s="29">
        <v>30.2</v>
      </c>
      <c r="Z39" s="49" t="s">
        <v>12</v>
      </c>
      <c r="AA39" s="7">
        <v>43259</v>
      </c>
    </row>
    <row r="40" spans="1:27" x14ac:dyDescent="0.25">
      <c r="A40" s="86"/>
      <c r="B40" s="4"/>
      <c r="C40" s="4"/>
      <c r="D40" s="87"/>
      <c r="E40" s="4"/>
      <c r="F40" s="87"/>
      <c r="G40" s="4"/>
      <c r="H40" s="4"/>
      <c r="I40" s="4"/>
      <c r="J40" s="87"/>
      <c r="K40" s="4"/>
      <c r="L40" s="4"/>
      <c r="M40" s="4"/>
      <c r="N40" s="4"/>
      <c r="O40" s="4"/>
      <c r="P40" s="4"/>
      <c r="Q40" s="4"/>
      <c r="R40" s="88"/>
    </row>
    <row r="41" spans="1:27" x14ac:dyDescent="0.25">
      <c r="A41" s="1"/>
      <c r="B41" s="26">
        <f>AVERAGE(B30:B39)</f>
        <v>22.87</v>
      </c>
      <c r="C41" s="26">
        <f>AVERAGE(C30:C39)</f>
        <v>28.6</v>
      </c>
      <c r="D41" s="26"/>
      <c r="E41" s="26">
        <f>AVERAGE(E30:E39)</f>
        <v>17.089999999999996</v>
      </c>
      <c r="F41" s="27"/>
      <c r="G41" s="45">
        <f t="shared" ref="G41:M41" si="2">AVERAGE(G30:G39)</f>
        <v>63.4</v>
      </c>
      <c r="H41" s="45">
        <f t="shared" si="2"/>
        <v>84.9</v>
      </c>
      <c r="I41" s="45">
        <f t="shared" si="2"/>
        <v>42.7</v>
      </c>
      <c r="J41" s="26">
        <f t="shared" si="2"/>
        <v>1015.5600000000001</v>
      </c>
      <c r="K41" s="26">
        <f t="shared" si="2"/>
        <v>1010.8400000000001</v>
      </c>
      <c r="L41" s="26">
        <f t="shared" si="2"/>
        <v>151.9</v>
      </c>
      <c r="M41" s="26">
        <f t="shared" si="2"/>
        <v>982.4</v>
      </c>
      <c r="N41" s="46"/>
      <c r="O41" s="26">
        <f>SUM(O30:O39)</f>
        <v>4.6000000000000005</v>
      </c>
      <c r="P41" s="26">
        <f>AVERAGE(P30:P39)</f>
        <v>2.4899999999999998</v>
      </c>
      <c r="Q41" s="26">
        <f>AVERAGE(Q30:Q39)</f>
        <v>24.93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>
        <f>AVERAGE(B4:B13,B17:B26,B30:B39)</f>
        <v>23.51</v>
      </c>
      <c r="C43" s="5">
        <f>AVERAGE(C4:C13,C17:C26,C30:C39)</f>
        <v>29.306666666666668</v>
      </c>
      <c r="D43" s="3"/>
      <c r="E43" s="5">
        <f>AVERAGE(E4:E13,E17:E26,E30:E39)</f>
        <v>18.250000000000004</v>
      </c>
      <c r="F43" s="3"/>
      <c r="G43" s="47">
        <f t="shared" ref="G43:M43" si="3">AVERAGE(G4:G13,G17:G26,G30:G39)</f>
        <v>68.466666666666669</v>
      </c>
      <c r="H43" s="47">
        <f t="shared" si="3"/>
        <v>87.3</v>
      </c>
      <c r="I43" s="47">
        <f t="shared" si="3"/>
        <v>47.2</v>
      </c>
      <c r="J43" s="5">
        <f t="shared" si="3"/>
        <v>1013.6733333333334</v>
      </c>
      <c r="K43" s="5">
        <f t="shared" si="3"/>
        <v>1009.8266666666669</v>
      </c>
      <c r="L43" s="5">
        <f t="shared" si="3"/>
        <v>151.6</v>
      </c>
      <c r="M43" s="5">
        <f t="shared" si="3"/>
        <v>930.7</v>
      </c>
      <c r="N43" s="42"/>
      <c r="O43" s="5">
        <f>SUM(O4:O13,O17:O26,O30:O39)</f>
        <v>55.800000000000004</v>
      </c>
      <c r="P43" s="5">
        <f>AVERAGE(P4:P13,P17:P26,P30:P39)</f>
        <v>2.3800000000000003</v>
      </c>
      <c r="Q43" s="5">
        <f>AVERAGE(Q4:Q13,Q17:Q26,Q30:Q39)</f>
        <v>27.396666666666668</v>
      </c>
      <c r="R43" s="43"/>
    </row>
    <row r="46" spans="1:27" x14ac:dyDescent="0.25">
      <c r="I46" s="4"/>
      <c r="J46" s="4"/>
      <c r="K46" s="4"/>
    </row>
    <row r="47" spans="1:27" x14ac:dyDescent="0.25">
      <c r="I47" s="8"/>
      <c r="J47" s="4"/>
      <c r="K47" s="4"/>
      <c r="L47" s="4"/>
      <c r="M47" s="4"/>
    </row>
    <row r="48" spans="1:27" x14ac:dyDescent="0.25">
      <c r="I48" s="8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4"/>
      <c r="J51" s="4"/>
      <c r="K51" s="4"/>
      <c r="L51" s="4"/>
      <c r="M51" s="4"/>
    </row>
    <row r="52" spans="9:13" x14ac:dyDescent="0.25">
      <c r="L52" s="4"/>
      <c r="M52" s="4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T38" sqref="T38"/>
    </sheetView>
  </sheetViews>
  <sheetFormatPr defaultRowHeight="15" x14ac:dyDescent="0.25"/>
  <cols>
    <col min="1" max="2" width="10.7109375" customWidth="1"/>
    <col min="3" max="3" width="10.28515625" customWidth="1"/>
    <col min="4" max="4" width="10.7109375" customWidth="1"/>
    <col min="5" max="5" width="10" customWidth="1"/>
    <col min="6" max="6" width="10.7109375" customWidth="1"/>
    <col min="7" max="7" width="8.5703125" customWidth="1"/>
    <col min="8" max="8" width="7.7109375" customWidth="1"/>
    <col min="9" max="9" width="7.28515625" customWidth="1"/>
    <col min="10" max="10" width="9.7109375" customWidth="1"/>
    <col min="11" max="11" width="9.140625" customWidth="1"/>
    <col min="12" max="15" width="10.7109375" customWidth="1"/>
    <col min="16" max="16" width="9.85546875" customWidth="1"/>
    <col min="17" max="17" width="10" customWidth="1"/>
    <col min="18" max="18" width="8.140625" customWidth="1"/>
    <col min="19" max="29" width="10.7109375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48"/>
      <c r="B3" s="44"/>
      <c r="C3" s="44"/>
      <c r="D3" s="44"/>
      <c r="E3" s="44"/>
      <c r="F3" s="44"/>
      <c r="G3" s="44"/>
      <c r="H3" s="44"/>
      <c r="I3" s="44"/>
      <c r="J3" s="44"/>
      <c r="K3" s="44"/>
      <c r="L3" s="32"/>
      <c r="M3" s="32"/>
      <c r="N3" s="32"/>
      <c r="O3" s="32"/>
      <c r="P3" s="32"/>
      <c r="Q3" s="32"/>
      <c r="R3" s="34"/>
    </row>
    <row r="4" spans="1:18" ht="15" customHeight="1" x14ac:dyDescent="0.25">
      <c r="A4" s="70">
        <v>1</v>
      </c>
      <c r="B4" s="71">
        <v>25.5</v>
      </c>
      <c r="C4" s="71">
        <v>29.6</v>
      </c>
      <c r="D4" s="89">
        <v>0.60416666666666663</v>
      </c>
      <c r="E4" s="71">
        <v>22.4</v>
      </c>
      <c r="F4" s="89">
        <v>0.27083333333333331</v>
      </c>
      <c r="G4" s="71">
        <v>72</v>
      </c>
      <c r="H4" s="71">
        <v>89</v>
      </c>
      <c r="I4" s="71">
        <v>60</v>
      </c>
      <c r="J4" s="71">
        <v>1012.2</v>
      </c>
      <c r="K4" s="71">
        <v>1007.6</v>
      </c>
      <c r="L4" s="71">
        <v>171</v>
      </c>
      <c r="M4" s="71">
        <v>912</v>
      </c>
      <c r="N4" s="71">
        <v>0</v>
      </c>
      <c r="O4" s="71">
        <v>0</v>
      </c>
      <c r="P4" s="71">
        <v>5.7</v>
      </c>
      <c r="Q4" s="71">
        <v>25.7</v>
      </c>
      <c r="R4" s="72" t="s">
        <v>34</v>
      </c>
    </row>
    <row r="5" spans="1:18" ht="15" customHeight="1" x14ac:dyDescent="0.25">
      <c r="A5" s="82">
        <v>2</v>
      </c>
      <c r="B5" s="84">
        <v>25.2</v>
      </c>
      <c r="C5" s="84">
        <v>30.8</v>
      </c>
      <c r="D5" s="90">
        <v>0.64583333333333337</v>
      </c>
      <c r="E5" s="84">
        <v>20.2</v>
      </c>
      <c r="F5" s="90">
        <v>0.27083333333333331</v>
      </c>
      <c r="G5" s="84">
        <v>71</v>
      </c>
      <c r="H5" s="84">
        <v>86</v>
      </c>
      <c r="I5" s="84">
        <v>57</v>
      </c>
      <c r="J5" s="84">
        <v>1012.7</v>
      </c>
      <c r="K5" s="84">
        <v>1010.5</v>
      </c>
      <c r="L5" s="84">
        <v>165</v>
      </c>
      <c r="M5" s="84">
        <v>921</v>
      </c>
      <c r="N5" s="84">
        <v>0</v>
      </c>
      <c r="O5" s="84">
        <v>0</v>
      </c>
      <c r="P5" s="84">
        <v>2.9</v>
      </c>
      <c r="Q5" s="84">
        <v>24.1</v>
      </c>
      <c r="R5" s="85" t="s">
        <v>34</v>
      </c>
    </row>
    <row r="6" spans="1:18" ht="15" customHeight="1" x14ac:dyDescent="0.25">
      <c r="A6" s="82">
        <v>3</v>
      </c>
      <c r="B6" s="84">
        <v>26.1</v>
      </c>
      <c r="C6" s="84">
        <v>31.7</v>
      </c>
      <c r="D6" s="90">
        <v>0.6875</v>
      </c>
      <c r="E6" s="84">
        <v>21.7</v>
      </c>
      <c r="F6" s="90">
        <v>0.14583333333333334</v>
      </c>
      <c r="G6" s="84">
        <v>78</v>
      </c>
      <c r="H6" s="84">
        <v>92</v>
      </c>
      <c r="I6" s="84">
        <v>58</v>
      </c>
      <c r="J6" s="84">
        <v>1014.7</v>
      </c>
      <c r="K6" s="84">
        <v>1011.6</v>
      </c>
      <c r="L6" s="84">
        <v>145</v>
      </c>
      <c r="M6" s="84">
        <v>860</v>
      </c>
      <c r="N6" s="84">
        <v>2.8</v>
      </c>
      <c r="O6" s="84">
        <v>0.6</v>
      </c>
      <c r="P6" s="84">
        <v>2.2000000000000002</v>
      </c>
      <c r="Q6" s="84">
        <v>22.5</v>
      </c>
      <c r="R6" s="85" t="s">
        <v>39</v>
      </c>
    </row>
    <row r="7" spans="1:18" ht="15" customHeight="1" x14ac:dyDescent="0.25">
      <c r="A7" s="82">
        <v>4</v>
      </c>
      <c r="B7" s="84">
        <v>25.7</v>
      </c>
      <c r="C7" s="84">
        <v>31.6</v>
      </c>
      <c r="D7" s="90">
        <v>0.70833333333333337</v>
      </c>
      <c r="E7" s="84">
        <v>20.2</v>
      </c>
      <c r="F7" s="90">
        <v>0.22916666666666666</v>
      </c>
      <c r="G7" s="84">
        <v>73</v>
      </c>
      <c r="H7" s="84">
        <v>93</v>
      </c>
      <c r="I7" s="84">
        <v>52</v>
      </c>
      <c r="J7" s="84">
        <v>1014.5</v>
      </c>
      <c r="K7" s="84">
        <v>1012.2</v>
      </c>
      <c r="L7" s="84">
        <v>170</v>
      </c>
      <c r="M7" s="84">
        <v>969</v>
      </c>
      <c r="N7" s="84">
        <v>0</v>
      </c>
      <c r="O7" s="84">
        <v>0.2</v>
      </c>
      <c r="P7" s="84">
        <v>2.6</v>
      </c>
      <c r="Q7" s="84">
        <v>22.5</v>
      </c>
      <c r="R7" s="85" t="s">
        <v>36</v>
      </c>
    </row>
    <row r="8" spans="1:18" ht="15" customHeight="1" x14ac:dyDescent="0.25">
      <c r="A8" s="82">
        <v>5</v>
      </c>
      <c r="B8" s="84">
        <v>26</v>
      </c>
      <c r="C8" s="84">
        <v>31.3</v>
      </c>
      <c r="D8" s="90">
        <v>0.58333333333333337</v>
      </c>
      <c r="E8" s="84">
        <v>21.1</v>
      </c>
      <c r="F8" s="90">
        <v>0.29166666666666669</v>
      </c>
      <c r="G8" s="84">
        <v>71</v>
      </c>
      <c r="H8" s="84">
        <v>87</v>
      </c>
      <c r="I8" s="84">
        <v>51</v>
      </c>
      <c r="J8" s="84">
        <v>1013.2</v>
      </c>
      <c r="K8" s="84">
        <v>1008.5</v>
      </c>
      <c r="L8" s="84">
        <v>153</v>
      </c>
      <c r="M8" s="84">
        <v>926</v>
      </c>
      <c r="N8" s="84">
        <v>0</v>
      </c>
      <c r="O8" s="84">
        <v>0</v>
      </c>
      <c r="P8" s="84">
        <v>1.3</v>
      </c>
      <c r="Q8" s="84">
        <v>20.9</v>
      </c>
      <c r="R8" s="85" t="s">
        <v>37</v>
      </c>
    </row>
    <row r="9" spans="1:18" ht="15" customHeight="1" x14ac:dyDescent="0.25">
      <c r="A9" s="82">
        <v>6</v>
      </c>
      <c r="B9" s="84">
        <v>24.4</v>
      </c>
      <c r="C9" s="84">
        <v>31.6</v>
      </c>
      <c r="D9" s="90">
        <v>0.66666666666666663</v>
      </c>
      <c r="E9" s="84">
        <v>18.899999999999999</v>
      </c>
      <c r="F9" s="90">
        <v>0.22916666666666666</v>
      </c>
      <c r="G9" s="84">
        <v>70</v>
      </c>
      <c r="H9" s="84">
        <v>89</v>
      </c>
      <c r="I9" s="84">
        <v>45</v>
      </c>
      <c r="J9" s="84">
        <v>1013.4</v>
      </c>
      <c r="K9" s="84">
        <v>1009.9</v>
      </c>
      <c r="L9" s="84">
        <v>178</v>
      </c>
      <c r="M9" s="84">
        <v>965</v>
      </c>
      <c r="N9" s="84">
        <v>0</v>
      </c>
      <c r="O9" s="84">
        <v>0</v>
      </c>
      <c r="P9" s="84">
        <v>1.6</v>
      </c>
      <c r="Q9" s="84">
        <v>29</v>
      </c>
      <c r="R9" s="85" t="s">
        <v>37</v>
      </c>
    </row>
    <row r="10" spans="1:18" ht="15" customHeight="1" x14ac:dyDescent="0.25">
      <c r="A10" s="82">
        <v>7</v>
      </c>
      <c r="B10" s="84">
        <v>25.9</v>
      </c>
      <c r="C10" s="84">
        <v>32.1</v>
      </c>
      <c r="D10" s="90">
        <v>0.625</v>
      </c>
      <c r="E10" s="84">
        <v>19.399999999999999</v>
      </c>
      <c r="F10" s="90">
        <v>0.25</v>
      </c>
      <c r="G10" s="84">
        <v>64</v>
      </c>
      <c r="H10" s="84">
        <v>91</v>
      </c>
      <c r="I10" s="84">
        <v>42</v>
      </c>
      <c r="J10" s="84">
        <v>1015.2</v>
      </c>
      <c r="K10" s="84">
        <v>1012.8</v>
      </c>
      <c r="L10" s="84">
        <v>175</v>
      </c>
      <c r="M10" s="84">
        <v>902</v>
      </c>
      <c r="N10" s="84">
        <v>0</v>
      </c>
      <c r="O10" s="84">
        <v>0</v>
      </c>
      <c r="P10" s="84">
        <v>1.2</v>
      </c>
      <c r="Q10" s="84">
        <v>19.2</v>
      </c>
      <c r="R10" s="85" t="s">
        <v>37</v>
      </c>
    </row>
    <row r="11" spans="1:18" ht="15" customHeight="1" x14ac:dyDescent="0.25">
      <c r="A11" s="82">
        <v>8</v>
      </c>
      <c r="B11" s="84">
        <v>26.4</v>
      </c>
      <c r="C11" s="84">
        <v>31.5</v>
      </c>
      <c r="D11" s="90">
        <v>0.6875</v>
      </c>
      <c r="E11" s="84">
        <v>21.7</v>
      </c>
      <c r="F11" s="90">
        <v>0.27083333333333331</v>
      </c>
      <c r="G11" s="84">
        <v>56</v>
      </c>
      <c r="H11" s="84">
        <v>78</v>
      </c>
      <c r="I11" s="84">
        <v>37</v>
      </c>
      <c r="J11" s="84">
        <v>1016.6</v>
      </c>
      <c r="K11" s="84">
        <v>1012.7</v>
      </c>
      <c r="L11" s="84">
        <v>189</v>
      </c>
      <c r="M11" s="84">
        <v>896</v>
      </c>
      <c r="N11" s="84">
        <v>0</v>
      </c>
      <c r="O11" s="84">
        <v>0</v>
      </c>
      <c r="P11" s="84">
        <v>4.0999999999999996</v>
      </c>
      <c r="Q11" s="84">
        <v>29</v>
      </c>
      <c r="R11" s="85" t="s">
        <v>35</v>
      </c>
    </row>
    <row r="12" spans="1:18" ht="15" customHeight="1" x14ac:dyDescent="0.25">
      <c r="A12" s="82">
        <v>9</v>
      </c>
      <c r="B12" s="84">
        <v>25.6</v>
      </c>
      <c r="C12" s="84">
        <v>31.6</v>
      </c>
      <c r="D12" s="90">
        <v>0.66666666666666663</v>
      </c>
      <c r="E12" s="84">
        <v>19.600000000000001</v>
      </c>
      <c r="F12" s="90">
        <v>0.22916666666666666</v>
      </c>
      <c r="G12" s="84">
        <v>62</v>
      </c>
      <c r="H12" s="84">
        <v>88</v>
      </c>
      <c r="I12" s="84">
        <v>43</v>
      </c>
      <c r="J12" s="84">
        <v>1016.3</v>
      </c>
      <c r="K12" s="84">
        <v>1011.9</v>
      </c>
      <c r="L12" s="84">
        <v>184</v>
      </c>
      <c r="M12" s="84">
        <v>865</v>
      </c>
      <c r="N12" s="84">
        <v>0</v>
      </c>
      <c r="O12" s="84">
        <v>0</v>
      </c>
      <c r="P12" s="84">
        <v>3.1</v>
      </c>
      <c r="Q12" s="84">
        <v>20.9</v>
      </c>
      <c r="R12" s="85" t="s">
        <v>35</v>
      </c>
    </row>
    <row r="13" spans="1:18" ht="15" customHeight="1" x14ac:dyDescent="0.25">
      <c r="A13" s="78">
        <v>10</v>
      </c>
      <c r="B13" s="80">
        <v>26.5</v>
      </c>
      <c r="C13" s="80">
        <v>31.6</v>
      </c>
      <c r="D13" s="91">
        <v>0.66666666666666663</v>
      </c>
      <c r="E13" s="80">
        <v>21.8</v>
      </c>
      <c r="F13" s="91">
        <v>0.27083333333333331</v>
      </c>
      <c r="G13" s="80">
        <v>62</v>
      </c>
      <c r="H13" s="80">
        <v>79</v>
      </c>
      <c r="I13" s="80">
        <v>44</v>
      </c>
      <c r="J13" s="80">
        <v>1013.2</v>
      </c>
      <c r="K13" s="80">
        <v>1008</v>
      </c>
      <c r="L13" s="80">
        <v>160</v>
      </c>
      <c r="M13" s="80">
        <v>956</v>
      </c>
      <c r="N13" s="80">
        <v>0</v>
      </c>
      <c r="O13" s="80">
        <v>0</v>
      </c>
      <c r="P13" s="80">
        <v>5.8</v>
      </c>
      <c r="Q13" s="80">
        <v>25.7</v>
      </c>
      <c r="R13" s="81" t="s">
        <v>36</v>
      </c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>
        <f>AVERAGE(B4:B13)</f>
        <v>25.73</v>
      </c>
      <c r="C15" s="26">
        <f>AVERAGE(C4:C13)</f>
        <v>31.340000000000003</v>
      </c>
      <c r="D15" s="27"/>
      <c r="E15" s="26">
        <f>AVERAGE(E4:E13)</f>
        <v>20.7</v>
      </c>
      <c r="F15" s="27"/>
      <c r="G15" s="45">
        <f t="shared" ref="G15:M15" si="0">AVERAGE(G4:G13)</f>
        <v>67.900000000000006</v>
      </c>
      <c r="H15" s="45">
        <f t="shared" si="0"/>
        <v>87.2</v>
      </c>
      <c r="I15" s="45">
        <f t="shared" si="0"/>
        <v>48.9</v>
      </c>
      <c r="J15" s="26">
        <f t="shared" si="0"/>
        <v>1014.2</v>
      </c>
      <c r="K15" s="26">
        <f t="shared" si="0"/>
        <v>1010.5699999999999</v>
      </c>
      <c r="L15" s="26">
        <f t="shared" si="0"/>
        <v>169</v>
      </c>
      <c r="M15" s="26">
        <f t="shared" si="0"/>
        <v>917.2</v>
      </c>
      <c r="N15" s="26"/>
      <c r="O15" s="26">
        <f>SUM(O4:O13)</f>
        <v>0.8</v>
      </c>
      <c r="P15" s="26">
        <f>AVERAGE(P4:P13)</f>
        <v>3.0500000000000003</v>
      </c>
      <c r="Q15" s="26">
        <f>AVERAGE(Q4:Q13)</f>
        <v>23.949999999999996</v>
      </c>
      <c r="R15" s="28"/>
    </row>
    <row r="16" spans="1:18" x14ac:dyDescent="0.25">
      <c r="A16" s="13"/>
      <c r="B16" s="23"/>
      <c r="C16" s="23"/>
      <c r="D16" s="14"/>
      <c r="E16" s="23"/>
      <c r="F16" s="1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6"/>
    </row>
    <row r="17" spans="1:18" ht="15" customHeight="1" x14ac:dyDescent="0.25">
      <c r="A17" s="70">
        <v>11</v>
      </c>
      <c r="B17" s="71">
        <v>21.3</v>
      </c>
      <c r="C17" s="71">
        <v>24.7</v>
      </c>
      <c r="D17" s="89">
        <v>0.54166666666666663</v>
      </c>
      <c r="E17" s="71">
        <v>19.2</v>
      </c>
      <c r="F17" s="89">
        <v>0.25</v>
      </c>
      <c r="G17" s="71">
        <v>83</v>
      </c>
      <c r="H17" s="71">
        <v>92</v>
      </c>
      <c r="I17" s="71">
        <v>73</v>
      </c>
      <c r="J17" s="71">
        <v>1012.1</v>
      </c>
      <c r="K17" s="71">
        <v>1009.5</v>
      </c>
      <c r="L17" s="71">
        <v>64</v>
      </c>
      <c r="M17" s="71">
        <v>406</v>
      </c>
      <c r="N17" s="71">
        <v>12.4</v>
      </c>
      <c r="O17" s="71">
        <v>0.8</v>
      </c>
      <c r="P17" s="71">
        <v>3</v>
      </c>
      <c r="Q17" s="71">
        <v>38.5</v>
      </c>
      <c r="R17" s="72" t="s">
        <v>7</v>
      </c>
    </row>
    <row r="18" spans="1:18" ht="15" customHeight="1" x14ac:dyDescent="0.25">
      <c r="A18" s="82">
        <v>12</v>
      </c>
      <c r="B18" s="84">
        <v>24.2</v>
      </c>
      <c r="C18" s="84">
        <v>29.2</v>
      </c>
      <c r="D18" s="90">
        <v>0.75</v>
      </c>
      <c r="E18" s="84">
        <v>19.7</v>
      </c>
      <c r="F18" s="90">
        <v>0.27083333333333331</v>
      </c>
      <c r="G18" s="84">
        <v>78</v>
      </c>
      <c r="H18" s="84">
        <v>94</v>
      </c>
      <c r="I18" s="84">
        <v>60</v>
      </c>
      <c r="J18" s="84">
        <v>1013.9</v>
      </c>
      <c r="K18" s="84">
        <v>1012</v>
      </c>
      <c r="L18" s="84">
        <v>121</v>
      </c>
      <c r="M18" s="84">
        <v>933</v>
      </c>
      <c r="N18" s="84">
        <v>0</v>
      </c>
      <c r="O18" s="84">
        <v>0</v>
      </c>
      <c r="P18" s="84">
        <v>0.7</v>
      </c>
      <c r="Q18" s="84">
        <v>19.2</v>
      </c>
      <c r="R18" s="85" t="s">
        <v>36</v>
      </c>
    </row>
    <row r="19" spans="1:18" ht="15" customHeight="1" x14ac:dyDescent="0.25">
      <c r="A19" s="82">
        <v>13</v>
      </c>
      <c r="B19" s="84">
        <v>25.5</v>
      </c>
      <c r="C19" s="84">
        <v>31</v>
      </c>
      <c r="D19" s="90">
        <v>0.6875</v>
      </c>
      <c r="E19" s="84">
        <v>20.2</v>
      </c>
      <c r="F19" s="90">
        <v>0.27083333333333331</v>
      </c>
      <c r="G19" s="84">
        <v>74</v>
      </c>
      <c r="H19" s="84">
        <v>90</v>
      </c>
      <c r="I19" s="84">
        <v>54</v>
      </c>
      <c r="J19" s="84">
        <v>1016.5</v>
      </c>
      <c r="K19" s="84">
        <v>1013.2</v>
      </c>
      <c r="L19" s="84">
        <v>181</v>
      </c>
      <c r="M19" s="84">
        <v>909</v>
      </c>
      <c r="N19" s="84">
        <v>0</v>
      </c>
      <c r="O19" s="84">
        <v>0</v>
      </c>
      <c r="P19" s="84">
        <v>1.3</v>
      </c>
      <c r="Q19" s="84">
        <v>22.5</v>
      </c>
      <c r="R19" s="85" t="s">
        <v>6</v>
      </c>
    </row>
    <row r="20" spans="1:18" ht="15" customHeight="1" x14ac:dyDescent="0.25">
      <c r="A20" s="82">
        <v>14</v>
      </c>
      <c r="B20" s="84">
        <v>26.7</v>
      </c>
      <c r="C20" s="84">
        <v>33</v>
      </c>
      <c r="D20" s="90">
        <v>0.64583333333333337</v>
      </c>
      <c r="E20" s="84">
        <v>20.7</v>
      </c>
      <c r="F20" s="90">
        <v>0.27083333333333331</v>
      </c>
      <c r="G20" s="84">
        <v>70</v>
      </c>
      <c r="H20" s="84">
        <v>91</v>
      </c>
      <c r="I20" s="84">
        <v>48</v>
      </c>
      <c r="J20" s="84">
        <v>1016.5</v>
      </c>
      <c r="K20" s="84">
        <v>1012</v>
      </c>
      <c r="L20" s="84">
        <v>187</v>
      </c>
      <c r="M20" s="84">
        <v>997</v>
      </c>
      <c r="N20" s="84">
        <v>36.700000000000003</v>
      </c>
      <c r="O20" s="84">
        <v>4.4000000000000004</v>
      </c>
      <c r="P20" s="84">
        <v>2.1</v>
      </c>
      <c r="Q20" s="84">
        <v>22.5</v>
      </c>
      <c r="R20" s="85" t="s">
        <v>40</v>
      </c>
    </row>
    <row r="21" spans="1:18" ht="15" customHeight="1" x14ac:dyDescent="0.25">
      <c r="A21" s="82">
        <v>15</v>
      </c>
      <c r="B21" s="84">
        <v>25.8</v>
      </c>
      <c r="C21" s="84">
        <v>32.4</v>
      </c>
      <c r="D21" s="90">
        <v>0.6875</v>
      </c>
      <c r="E21" s="84">
        <v>19.7</v>
      </c>
      <c r="F21" s="90">
        <v>0.25</v>
      </c>
      <c r="G21" s="84">
        <v>74</v>
      </c>
      <c r="H21" s="84">
        <v>93</v>
      </c>
      <c r="I21" s="84">
        <v>55</v>
      </c>
      <c r="J21" s="84">
        <v>1014</v>
      </c>
      <c r="K21" s="84">
        <v>1009.7</v>
      </c>
      <c r="L21" s="84">
        <v>196</v>
      </c>
      <c r="M21" s="84">
        <v>921</v>
      </c>
      <c r="N21" s="84">
        <v>0</v>
      </c>
      <c r="O21" s="84">
        <v>0</v>
      </c>
      <c r="P21" s="84">
        <v>1.3</v>
      </c>
      <c r="Q21" s="84">
        <v>22.5</v>
      </c>
      <c r="R21" s="85" t="s">
        <v>2</v>
      </c>
    </row>
    <row r="22" spans="1:18" ht="15" customHeight="1" x14ac:dyDescent="0.25">
      <c r="A22" s="82">
        <v>16</v>
      </c>
      <c r="B22" s="84">
        <v>22.3</v>
      </c>
      <c r="C22" s="84">
        <v>29.1</v>
      </c>
      <c r="D22" s="90">
        <v>0.60416666666666663</v>
      </c>
      <c r="E22" s="84">
        <v>18.600000000000001</v>
      </c>
      <c r="F22" s="90">
        <v>0.99930555555555556</v>
      </c>
      <c r="G22" s="84">
        <v>82</v>
      </c>
      <c r="H22" s="84">
        <v>93</v>
      </c>
      <c r="I22" s="84">
        <v>63</v>
      </c>
      <c r="J22" s="84">
        <v>1012.9</v>
      </c>
      <c r="K22" s="84">
        <v>1008.6</v>
      </c>
      <c r="L22" s="84">
        <v>109</v>
      </c>
      <c r="M22" s="84">
        <v>935</v>
      </c>
      <c r="N22" s="84">
        <v>9.1</v>
      </c>
      <c r="O22" s="84">
        <v>2.4</v>
      </c>
      <c r="P22" s="84">
        <v>2.4</v>
      </c>
      <c r="Q22" s="84">
        <v>41.7</v>
      </c>
      <c r="R22" s="85" t="s">
        <v>7</v>
      </c>
    </row>
    <row r="23" spans="1:18" ht="15" customHeight="1" x14ac:dyDescent="0.25">
      <c r="A23" s="82">
        <v>17</v>
      </c>
      <c r="B23" s="84">
        <v>23.7</v>
      </c>
      <c r="C23" s="84">
        <v>30.7</v>
      </c>
      <c r="D23" s="90">
        <v>0.6875</v>
      </c>
      <c r="E23" s="84">
        <v>17.399999999999999</v>
      </c>
      <c r="F23" s="90">
        <v>0.27083333333333331</v>
      </c>
      <c r="G23" s="84">
        <v>76</v>
      </c>
      <c r="H23" s="84">
        <v>95</v>
      </c>
      <c r="I23" s="84">
        <v>53</v>
      </c>
      <c r="J23" s="84">
        <v>1011.2</v>
      </c>
      <c r="K23" s="84">
        <v>1008.7</v>
      </c>
      <c r="L23" s="84">
        <v>189</v>
      </c>
      <c r="M23" s="84">
        <v>1071</v>
      </c>
      <c r="N23" s="84">
        <v>0</v>
      </c>
      <c r="O23" s="84">
        <v>0</v>
      </c>
      <c r="P23" s="84">
        <v>1.5</v>
      </c>
      <c r="Q23" s="84">
        <v>20.9</v>
      </c>
      <c r="R23" s="85" t="s">
        <v>35</v>
      </c>
    </row>
    <row r="24" spans="1:18" ht="15" customHeight="1" x14ac:dyDescent="0.25">
      <c r="A24" s="82">
        <v>18</v>
      </c>
      <c r="B24" s="84">
        <v>26.5</v>
      </c>
      <c r="C24" s="84">
        <v>34.1</v>
      </c>
      <c r="D24" s="90">
        <v>0.70833333333333337</v>
      </c>
      <c r="E24" s="84">
        <v>19.5</v>
      </c>
      <c r="F24" s="90">
        <v>0.25</v>
      </c>
      <c r="G24" s="84">
        <v>65</v>
      </c>
      <c r="H24" s="84">
        <v>89</v>
      </c>
      <c r="I24" s="84">
        <v>36</v>
      </c>
      <c r="J24" s="84">
        <v>1012.7</v>
      </c>
      <c r="K24" s="84">
        <v>1010</v>
      </c>
      <c r="L24" s="84">
        <v>197</v>
      </c>
      <c r="M24" s="84">
        <v>877</v>
      </c>
      <c r="N24" s="84">
        <v>0</v>
      </c>
      <c r="O24" s="84">
        <v>0</v>
      </c>
      <c r="P24" s="84">
        <v>0.7</v>
      </c>
      <c r="Q24" s="84">
        <v>14.5</v>
      </c>
      <c r="R24" s="85" t="s">
        <v>37</v>
      </c>
    </row>
    <row r="25" spans="1:18" ht="15" customHeight="1" x14ac:dyDescent="0.25">
      <c r="A25" s="82">
        <v>19</v>
      </c>
      <c r="B25" s="84">
        <v>27</v>
      </c>
      <c r="C25" s="84">
        <v>33.200000000000003</v>
      </c>
      <c r="D25" s="90">
        <v>0.625</v>
      </c>
      <c r="E25" s="84">
        <v>20.399999999999999</v>
      </c>
      <c r="F25" s="90">
        <v>0.27083333333333331</v>
      </c>
      <c r="G25" s="84">
        <v>66</v>
      </c>
      <c r="H25" s="84">
        <v>85</v>
      </c>
      <c r="I25" s="84">
        <v>45</v>
      </c>
      <c r="J25" s="84">
        <v>1011.6</v>
      </c>
      <c r="K25" s="84">
        <v>1009.6</v>
      </c>
      <c r="L25" s="84">
        <v>187</v>
      </c>
      <c r="M25" s="84">
        <v>909</v>
      </c>
      <c r="N25" s="84">
        <v>0</v>
      </c>
      <c r="O25" s="84">
        <v>0</v>
      </c>
      <c r="P25" s="84">
        <v>0.3</v>
      </c>
      <c r="Q25" s="84">
        <v>16.100000000000001</v>
      </c>
      <c r="R25" s="85" t="s">
        <v>1</v>
      </c>
    </row>
    <row r="26" spans="1:18" ht="15" customHeight="1" x14ac:dyDescent="0.25">
      <c r="A26" s="78">
        <v>20</v>
      </c>
      <c r="B26" s="80">
        <v>26.2</v>
      </c>
      <c r="C26" s="80">
        <v>34.200000000000003</v>
      </c>
      <c r="D26" s="91">
        <v>0.6875</v>
      </c>
      <c r="E26" s="80">
        <v>20.6</v>
      </c>
      <c r="F26" s="91">
        <v>0.25</v>
      </c>
      <c r="G26" s="80">
        <v>72</v>
      </c>
      <c r="H26" s="80">
        <v>92</v>
      </c>
      <c r="I26" s="80">
        <v>40</v>
      </c>
      <c r="J26" s="80">
        <v>1011.5</v>
      </c>
      <c r="K26" s="80">
        <v>1008.5</v>
      </c>
      <c r="L26" s="80">
        <v>193</v>
      </c>
      <c r="M26" s="80">
        <v>863</v>
      </c>
      <c r="N26" s="80">
        <v>6.9</v>
      </c>
      <c r="O26" s="80">
        <v>2.2000000000000002</v>
      </c>
      <c r="P26" s="80">
        <v>1.3</v>
      </c>
      <c r="Q26" s="80">
        <v>46.7</v>
      </c>
      <c r="R26" s="81" t="s">
        <v>7</v>
      </c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>
        <f>AVERAGE(B17:B26)</f>
        <v>24.919999999999998</v>
      </c>
      <c r="C28" s="26">
        <f>AVERAGE(C17:C26)</f>
        <v>31.159999999999997</v>
      </c>
      <c r="D28" s="26"/>
      <c r="E28" s="26">
        <f>AVERAGE(E17:E26)</f>
        <v>19.600000000000001</v>
      </c>
      <c r="F28" s="26"/>
      <c r="G28" s="45">
        <f t="shared" ref="G28:M28" si="1">AVERAGE(G17:G26)</f>
        <v>74</v>
      </c>
      <c r="H28" s="45">
        <f t="shared" si="1"/>
        <v>91.4</v>
      </c>
      <c r="I28" s="45">
        <f t="shared" si="1"/>
        <v>52.7</v>
      </c>
      <c r="J28" s="26">
        <f t="shared" si="1"/>
        <v>1013.29</v>
      </c>
      <c r="K28" s="26">
        <f t="shared" si="1"/>
        <v>1010.18</v>
      </c>
      <c r="L28" s="26">
        <f t="shared" si="1"/>
        <v>162.4</v>
      </c>
      <c r="M28" s="26">
        <f t="shared" si="1"/>
        <v>882.1</v>
      </c>
      <c r="N28" s="26"/>
      <c r="O28" s="26">
        <f>SUM(O17:O26)</f>
        <v>9.8000000000000007</v>
      </c>
      <c r="P28" s="26">
        <f>AVERAGE(P17:P26)</f>
        <v>1.4600000000000002</v>
      </c>
      <c r="Q28" s="26">
        <f>AVERAGE(Q17:Q26)</f>
        <v>26.51</v>
      </c>
      <c r="R28" s="28"/>
    </row>
    <row r="29" spans="1:18" x14ac:dyDescent="0.25">
      <c r="A29" s="13"/>
      <c r="B29" s="23"/>
      <c r="C29" s="23"/>
      <c r="D29" s="14"/>
      <c r="E29" s="23"/>
      <c r="F29" s="1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6"/>
    </row>
    <row r="30" spans="1:18" ht="15" customHeight="1" x14ac:dyDescent="0.25">
      <c r="A30" s="70">
        <v>21</v>
      </c>
      <c r="B30" s="71">
        <v>23.3</v>
      </c>
      <c r="C30" s="71">
        <v>29.6</v>
      </c>
      <c r="D30" s="89">
        <v>0.72916666666666663</v>
      </c>
      <c r="E30" s="71">
        <v>20.2</v>
      </c>
      <c r="F30" s="89">
        <v>0.97916666666666663</v>
      </c>
      <c r="G30" s="71">
        <v>81</v>
      </c>
      <c r="H30" s="71">
        <v>93</v>
      </c>
      <c r="I30" s="71">
        <v>61</v>
      </c>
      <c r="J30" s="71">
        <v>1010.4</v>
      </c>
      <c r="K30" s="71">
        <v>1007.7</v>
      </c>
      <c r="L30" s="71">
        <v>139</v>
      </c>
      <c r="M30" s="71">
        <v>911</v>
      </c>
      <c r="N30" s="71">
        <v>0</v>
      </c>
      <c r="O30" s="71">
        <v>0.6</v>
      </c>
      <c r="P30" s="71">
        <v>1.9</v>
      </c>
      <c r="Q30" s="71">
        <v>38.5</v>
      </c>
      <c r="R30" s="72" t="s">
        <v>37</v>
      </c>
    </row>
    <row r="31" spans="1:18" ht="15" customHeight="1" x14ac:dyDescent="0.25">
      <c r="A31" s="82">
        <v>22</v>
      </c>
      <c r="B31" s="84">
        <v>24.2</v>
      </c>
      <c r="C31" s="84">
        <v>30.4</v>
      </c>
      <c r="D31" s="90">
        <v>0.64583333333333337</v>
      </c>
      <c r="E31" s="84">
        <v>19.2</v>
      </c>
      <c r="F31" s="90">
        <v>0.25</v>
      </c>
      <c r="G31" s="84">
        <v>75</v>
      </c>
      <c r="H31" s="84">
        <v>93</v>
      </c>
      <c r="I31" s="84">
        <v>54</v>
      </c>
      <c r="J31" s="84">
        <v>1010</v>
      </c>
      <c r="K31" s="84">
        <v>1007</v>
      </c>
      <c r="L31" s="84">
        <v>181</v>
      </c>
      <c r="M31" s="84">
        <v>914</v>
      </c>
      <c r="N31" s="84">
        <v>0</v>
      </c>
      <c r="O31" s="84">
        <v>0</v>
      </c>
      <c r="P31" s="84">
        <v>2.6</v>
      </c>
      <c r="Q31" s="84">
        <v>25.7</v>
      </c>
      <c r="R31" s="85" t="s">
        <v>39</v>
      </c>
    </row>
    <row r="32" spans="1:18" ht="15" customHeight="1" x14ac:dyDescent="0.25">
      <c r="A32" s="82">
        <v>23</v>
      </c>
      <c r="B32" s="84">
        <v>24.7</v>
      </c>
      <c r="C32" s="84">
        <v>31.3</v>
      </c>
      <c r="D32" s="90">
        <v>0.6875</v>
      </c>
      <c r="E32" s="84">
        <v>19.2</v>
      </c>
      <c r="F32" s="90">
        <v>0.25</v>
      </c>
      <c r="G32" s="84">
        <v>68</v>
      </c>
      <c r="H32" s="84">
        <v>92</v>
      </c>
      <c r="I32" s="84">
        <v>43</v>
      </c>
      <c r="J32" s="84">
        <v>1012.1</v>
      </c>
      <c r="K32" s="84">
        <v>1008.2</v>
      </c>
      <c r="L32" s="84">
        <v>208</v>
      </c>
      <c r="M32" s="84">
        <v>854</v>
      </c>
      <c r="N32" s="84">
        <v>0</v>
      </c>
      <c r="O32" s="84">
        <v>0</v>
      </c>
      <c r="P32" s="84">
        <v>2.8</v>
      </c>
      <c r="Q32" s="84">
        <v>27.4</v>
      </c>
      <c r="R32" s="85" t="s">
        <v>37</v>
      </c>
    </row>
    <row r="33" spans="1:27" ht="15" customHeight="1" x14ac:dyDescent="0.25">
      <c r="A33" s="82">
        <v>24</v>
      </c>
      <c r="B33" s="84">
        <v>26.3</v>
      </c>
      <c r="C33" s="84">
        <v>33.200000000000003</v>
      </c>
      <c r="D33" s="90">
        <v>0.6875</v>
      </c>
      <c r="E33" s="84">
        <v>19.399999999999999</v>
      </c>
      <c r="F33" s="90">
        <v>0.22916666666666666</v>
      </c>
      <c r="G33" s="84">
        <v>63</v>
      </c>
      <c r="H33" s="84">
        <v>90</v>
      </c>
      <c r="I33" s="84">
        <v>38</v>
      </c>
      <c r="J33" s="84">
        <v>1012.5</v>
      </c>
      <c r="K33" s="84">
        <v>1009</v>
      </c>
      <c r="L33" s="84">
        <v>208</v>
      </c>
      <c r="M33" s="84">
        <v>861</v>
      </c>
      <c r="N33" s="84">
        <v>0</v>
      </c>
      <c r="O33" s="84">
        <v>0</v>
      </c>
      <c r="P33" s="84">
        <v>0.5</v>
      </c>
      <c r="Q33" s="84">
        <v>19.2</v>
      </c>
      <c r="R33" s="85" t="s">
        <v>6</v>
      </c>
    </row>
    <row r="34" spans="1:27" ht="15" customHeight="1" x14ac:dyDescent="0.25">
      <c r="A34" s="82">
        <v>25</v>
      </c>
      <c r="B34" s="84">
        <v>27.3</v>
      </c>
      <c r="C34" s="84">
        <v>33.799999999999997</v>
      </c>
      <c r="D34" s="90">
        <v>0.66666666666666663</v>
      </c>
      <c r="E34" s="84">
        <v>20.6</v>
      </c>
      <c r="F34" s="90">
        <v>0.25</v>
      </c>
      <c r="G34" s="84">
        <v>61</v>
      </c>
      <c r="H34" s="84">
        <v>86</v>
      </c>
      <c r="I34" s="84">
        <v>40</v>
      </c>
      <c r="J34" s="84">
        <v>1011.2</v>
      </c>
      <c r="K34" s="84">
        <v>1008.5</v>
      </c>
      <c r="L34" s="84">
        <v>193</v>
      </c>
      <c r="M34" s="84">
        <v>1037</v>
      </c>
      <c r="N34" s="84">
        <v>0</v>
      </c>
      <c r="O34" s="84">
        <v>0</v>
      </c>
      <c r="P34" s="84">
        <v>0.6</v>
      </c>
      <c r="Q34" s="84">
        <v>20.9</v>
      </c>
      <c r="R34" s="85" t="s">
        <v>2</v>
      </c>
    </row>
    <row r="35" spans="1:27" x14ac:dyDescent="0.25">
      <c r="A35" s="82">
        <v>26</v>
      </c>
      <c r="B35" s="84">
        <v>27.2</v>
      </c>
      <c r="C35" s="84">
        <v>32.200000000000003</v>
      </c>
      <c r="D35" s="90">
        <v>0.70833333333333337</v>
      </c>
      <c r="E35" s="84">
        <v>22.9</v>
      </c>
      <c r="F35" s="90">
        <v>0.25</v>
      </c>
      <c r="G35" s="84">
        <v>64</v>
      </c>
      <c r="H35" s="84">
        <v>83</v>
      </c>
      <c r="I35" s="84">
        <v>43</v>
      </c>
      <c r="J35" s="84">
        <v>1012</v>
      </c>
      <c r="K35" s="84">
        <v>1009.2</v>
      </c>
      <c r="L35" s="84">
        <v>138</v>
      </c>
      <c r="M35" s="84">
        <v>867</v>
      </c>
      <c r="N35" s="84">
        <v>0</v>
      </c>
      <c r="O35" s="84">
        <v>0</v>
      </c>
      <c r="P35" s="84">
        <v>2.1</v>
      </c>
      <c r="Q35" s="84">
        <v>27.4</v>
      </c>
      <c r="R35" s="85" t="s">
        <v>38</v>
      </c>
    </row>
    <row r="36" spans="1:27" x14ac:dyDescent="0.25">
      <c r="A36" s="82">
        <v>27</v>
      </c>
      <c r="B36" s="84">
        <v>26.7</v>
      </c>
      <c r="C36" s="84">
        <v>33.5</v>
      </c>
      <c r="D36" s="90">
        <v>0.6875</v>
      </c>
      <c r="E36" s="84">
        <v>20.100000000000001</v>
      </c>
      <c r="F36" s="90">
        <v>0.25</v>
      </c>
      <c r="G36" s="84">
        <v>63</v>
      </c>
      <c r="H36" s="84">
        <v>88</v>
      </c>
      <c r="I36" s="84">
        <v>37</v>
      </c>
      <c r="J36" s="84">
        <v>1011.7</v>
      </c>
      <c r="K36" s="84">
        <v>1008.6</v>
      </c>
      <c r="L36" s="84">
        <v>210</v>
      </c>
      <c r="M36" s="84">
        <v>838</v>
      </c>
      <c r="N36" s="84">
        <v>0</v>
      </c>
      <c r="O36" s="84">
        <v>0</v>
      </c>
      <c r="P36" s="84">
        <v>1.3</v>
      </c>
      <c r="Q36" s="84">
        <v>16.100000000000001</v>
      </c>
      <c r="R36" s="85" t="s">
        <v>7</v>
      </c>
      <c r="X36" s="99" t="s">
        <v>14</v>
      </c>
      <c r="Y36" s="100"/>
      <c r="Z36" s="101"/>
      <c r="AA36" s="9">
        <v>19</v>
      </c>
    </row>
    <row r="37" spans="1:27" x14ac:dyDescent="0.25">
      <c r="A37" s="82">
        <v>28</v>
      </c>
      <c r="B37" s="84">
        <v>27.6</v>
      </c>
      <c r="C37" s="84">
        <v>34.4</v>
      </c>
      <c r="D37" s="90">
        <v>0.70833333333333337</v>
      </c>
      <c r="E37" s="84">
        <v>20.9</v>
      </c>
      <c r="F37" s="90">
        <v>0.27083333333333331</v>
      </c>
      <c r="G37" s="84">
        <v>67</v>
      </c>
      <c r="H37" s="84">
        <v>91</v>
      </c>
      <c r="I37" s="84">
        <v>44</v>
      </c>
      <c r="J37" s="84">
        <v>1010.2</v>
      </c>
      <c r="K37" s="84">
        <v>1008</v>
      </c>
      <c r="L37" s="84">
        <v>205</v>
      </c>
      <c r="M37" s="84">
        <v>833</v>
      </c>
      <c r="N37" s="84">
        <v>0</v>
      </c>
      <c r="O37" s="84">
        <v>0</v>
      </c>
      <c r="P37" s="84">
        <v>1.7</v>
      </c>
      <c r="Q37" s="84">
        <v>22.5</v>
      </c>
      <c r="R37" s="85" t="s">
        <v>6</v>
      </c>
      <c r="X37" s="99" t="s">
        <v>16</v>
      </c>
      <c r="Y37" s="100"/>
      <c r="Z37" s="101"/>
      <c r="AA37" s="9">
        <v>2</v>
      </c>
    </row>
    <row r="38" spans="1:27" x14ac:dyDescent="0.25">
      <c r="A38" s="82">
        <v>29</v>
      </c>
      <c r="B38" s="84">
        <v>27.7</v>
      </c>
      <c r="C38" s="84">
        <v>33.9</v>
      </c>
      <c r="D38" s="90">
        <v>0.6875</v>
      </c>
      <c r="E38" s="84">
        <v>22.6</v>
      </c>
      <c r="F38" s="90">
        <v>0.29166666666666669</v>
      </c>
      <c r="G38" s="84">
        <v>73</v>
      </c>
      <c r="H38" s="84">
        <v>90</v>
      </c>
      <c r="I38" s="84">
        <v>52</v>
      </c>
      <c r="J38" s="84">
        <v>1012.5</v>
      </c>
      <c r="K38" s="84">
        <v>1010.3</v>
      </c>
      <c r="L38" s="84">
        <v>201</v>
      </c>
      <c r="M38" s="84">
        <v>846</v>
      </c>
      <c r="N38" s="84">
        <v>0</v>
      </c>
      <c r="O38" s="84">
        <v>0</v>
      </c>
      <c r="P38" s="84">
        <v>1.7</v>
      </c>
      <c r="Q38" s="84">
        <v>17.7</v>
      </c>
      <c r="R38" s="85" t="s">
        <v>39</v>
      </c>
      <c r="X38" s="102" t="s">
        <v>10</v>
      </c>
      <c r="Y38" s="102"/>
      <c r="Z38" s="102"/>
      <c r="AA38" s="9">
        <v>7</v>
      </c>
    </row>
    <row r="39" spans="1:27" x14ac:dyDescent="0.25">
      <c r="A39" s="82">
        <v>30</v>
      </c>
      <c r="B39" s="84">
        <v>29.1</v>
      </c>
      <c r="C39" s="84">
        <v>35.299999999999997</v>
      </c>
      <c r="D39" s="90">
        <v>0.6875</v>
      </c>
      <c r="E39" s="84">
        <v>23.7</v>
      </c>
      <c r="F39" s="90">
        <v>0.27083333333333331</v>
      </c>
      <c r="G39" s="84">
        <v>69</v>
      </c>
      <c r="H39" s="84">
        <v>93</v>
      </c>
      <c r="I39" s="84">
        <v>45</v>
      </c>
      <c r="J39" s="84">
        <v>1013</v>
      </c>
      <c r="K39" s="84">
        <v>1010.9</v>
      </c>
      <c r="L39" s="84">
        <v>202</v>
      </c>
      <c r="M39" s="84">
        <v>886</v>
      </c>
      <c r="N39" s="84">
        <v>0</v>
      </c>
      <c r="O39" s="84">
        <v>0</v>
      </c>
      <c r="P39" s="84">
        <v>0.8</v>
      </c>
      <c r="Q39" s="84">
        <v>14.5</v>
      </c>
      <c r="R39" s="85" t="s">
        <v>1</v>
      </c>
      <c r="X39" s="6" t="s">
        <v>11</v>
      </c>
      <c r="Y39" s="29">
        <v>4.4000000000000004</v>
      </c>
      <c r="Z39" s="9" t="s">
        <v>12</v>
      </c>
      <c r="AA39" s="7">
        <v>43295</v>
      </c>
    </row>
    <row r="40" spans="1:27" x14ac:dyDescent="0.25">
      <c r="A40" s="78">
        <v>31</v>
      </c>
      <c r="B40" s="80">
        <v>29.9</v>
      </c>
      <c r="C40" s="80">
        <v>36</v>
      </c>
      <c r="D40" s="91">
        <v>0.66666666666666663</v>
      </c>
      <c r="E40" s="80">
        <v>23.4</v>
      </c>
      <c r="F40" s="91">
        <v>0.27083333333333331</v>
      </c>
      <c r="G40" s="80">
        <v>63</v>
      </c>
      <c r="H40" s="80">
        <v>89</v>
      </c>
      <c r="I40" s="80">
        <v>41</v>
      </c>
      <c r="J40" s="80">
        <v>1013.5</v>
      </c>
      <c r="K40" s="80">
        <v>1010.8</v>
      </c>
      <c r="L40" s="80">
        <v>213</v>
      </c>
      <c r="M40" s="80">
        <v>823</v>
      </c>
      <c r="N40" s="80">
        <v>0</v>
      </c>
      <c r="O40" s="80">
        <v>0</v>
      </c>
      <c r="P40" s="80">
        <v>0.9</v>
      </c>
      <c r="Q40" s="80">
        <v>14.5</v>
      </c>
      <c r="R40" s="81" t="s">
        <v>1</v>
      </c>
    </row>
    <row r="41" spans="1:27" x14ac:dyDescent="0.25">
      <c r="A41" s="13"/>
      <c r="B41" s="14"/>
      <c r="C41" s="14"/>
      <c r="D41" s="15"/>
      <c r="E41" s="14"/>
      <c r="F41" s="15"/>
      <c r="G41" s="14"/>
      <c r="H41" s="14"/>
      <c r="I41" s="14"/>
      <c r="J41" s="15"/>
      <c r="K41" s="14"/>
      <c r="L41" s="14"/>
      <c r="M41" s="14"/>
      <c r="N41" s="14"/>
      <c r="O41" s="14"/>
      <c r="P41" s="14"/>
      <c r="Q41" s="14"/>
      <c r="R41" s="16"/>
    </row>
    <row r="42" spans="1:27" x14ac:dyDescent="0.25">
      <c r="A42" s="25"/>
      <c r="B42" s="26">
        <f>AVERAGE(B30:B40)</f>
        <v>26.727272727272723</v>
      </c>
      <c r="C42" s="26">
        <f>AVERAGE(C30:C40)</f>
        <v>33.054545454545455</v>
      </c>
      <c r="D42" s="26"/>
      <c r="E42" s="26">
        <f>AVERAGE(E30:E40)</f>
        <v>21.109090909090909</v>
      </c>
      <c r="F42" s="27"/>
      <c r="G42" s="45">
        <f t="shared" ref="G42:M42" si="2">AVERAGE(G30:G40)</f>
        <v>67.909090909090907</v>
      </c>
      <c r="H42" s="45">
        <f t="shared" si="2"/>
        <v>89.818181818181813</v>
      </c>
      <c r="I42" s="45">
        <f t="shared" si="2"/>
        <v>45.272727272727273</v>
      </c>
      <c r="J42" s="26">
        <f t="shared" si="2"/>
        <v>1011.7363636363635</v>
      </c>
      <c r="K42" s="26">
        <f t="shared" si="2"/>
        <v>1008.9272727272727</v>
      </c>
      <c r="L42" s="26">
        <f t="shared" si="2"/>
        <v>190.72727272727272</v>
      </c>
      <c r="M42" s="26">
        <f t="shared" si="2"/>
        <v>879.09090909090912</v>
      </c>
      <c r="N42" s="26"/>
      <c r="O42" s="26">
        <f>SUM(O30:O40)</f>
        <v>0.6</v>
      </c>
      <c r="P42" s="26">
        <f>AVERAGE(P30:P40)</f>
        <v>1.5363636363636362</v>
      </c>
      <c r="Q42" s="26">
        <f>AVERAGE(Q30:Q40)</f>
        <v>22.218181818181815</v>
      </c>
      <c r="R42" s="28"/>
    </row>
    <row r="43" spans="1:27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27" x14ac:dyDescent="0.25">
      <c r="A44" s="50"/>
      <c r="B44" s="51">
        <f>AVERAGE(B4:B13,B17:B26,B30:B40)</f>
        <v>25.822580645161295</v>
      </c>
      <c r="C44" s="51">
        <f>AVERAGE(C4:C13,C17:C26,C30:C40)</f>
        <v>31.890322580645162</v>
      </c>
      <c r="D44" s="52"/>
      <c r="E44" s="51">
        <f>AVERAGE(E4:E13,E17:E26,E30:E40)</f>
        <v>20.490322580645159</v>
      </c>
      <c r="F44" s="52"/>
      <c r="G44" s="53">
        <f t="shared" ref="G44:M44" si="3">AVERAGE(G4:G13,G17:G26,G30:G40)</f>
        <v>69.870967741935488</v>
      </c>
      <c r="H44" s="53">
        <f t="shared" si="3"/>
        <v>89.483870967741936</v>
      </c>
      <c r="I44" s="53">
        <f t="shared" si="3"/>
        <v>48.838709677419352</v>
      </c>
      <c r="J44" s="51">
        <f t="shared" si="3"/>
        <v>1013.0322580645161</v>
      </c>
      <c r="K44" s="51">
        <f t="shared" si="3"/>
        <v>1009.8612903225807</v>
      </c>
      <c r="L44" s="51">
        <f t="shared" si="3"/>
        <v>174.58064516129033</v>
      </c>
      <c r="M44" s="51">
        <f t="shared" si="3"/>
        <v>892.35483870967744</v>
      </c>
      <c r="N44" s="52"/>
      <c r="O44" s="51">
        <f>SUM(O4:O13,O17:O26,O30:O40)</f>
        <v>11.200000000000001</v>
      </c>
      <c r="P44" s="51">
        <f>AVERAGE(P4:P13,P17:P26,P30:P40)</f>
        <v>1.9999999999999998</v>
      </c>
      <c r="Q44" s="51">
        <f>AVERAGE(Q4:Q13,Q17:Q26,Q30:Q40)</f>
        <v>24.161290322580644</v>
      </c>
      <c r="R44" s="54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X37:Z37"/>
    <mergeCell ref="X38:Z38"/>
    <mergeCell ref="X36:Z36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Q1:Q2"/>
    <mergeCell ref="R1:R2"/>
    <mergeCell ref="L1:L2"/>
    <mergeCell ref="M1:M2"/>
    <mergeCell ref="N1:N2"/>
    <mergeCell ref="O1:O2"/>
    <mergeCell ref="P1:P2"/>
  </mergeCells>
  <pageMargins left="0.7" right="0.7" top="0.75" bottom="0.75" header="0.3" footer="0.3"/>
  <pageSetup paperSize="9" orientation="portrait" horizontalDpi="4294967293" verticalDpi="0" r:id="rId1"/>
  <ignoredErrors>
    <ignoredError sqref="O15 O28 O4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T38" sqref="T38"/>
    </sheetView>
  </sheetViews>
  <sheetFormatPr defaultRowHeight="15" x14ac:dyDescent="0.25"/>
  <cols>
    <col min="1" max="31" width="10.7109375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ht="1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ht="15" customHeight="1" x14ac:dyDescent="0.25">
      <c r="A4" s="70">
        <v>1</v>
      </c>
      <c r="B4" s="71">
        <v>30.7</v>
      </c>
      <c r="C4" s="71">
        <v>36.700000000000003</v>
      </c>
      <c r="D4" s="89">
        <v>0.66666666666666663</v>
      </c>
      <c r="E4" s="71">
        <v>25.3</v>
      </c>
      <c r="F4" s="89">
        <v>0.20833333333333334</v>
      </c>
      <c r="G4" s="71">
        <v>59</v>
      </c>
      <c r="H4" s="71">
        <v>78</v>
      </c>
      <c r="I4" s="71">
        <v>39</v>
      </c>
      <c r="J4" s="71">
        <v>1014.2</v>
      </c>
      <c r="K4" s="71">
        <v>1011.4</v>
      </c>
      <c r="L4" s="71">
        <v>195</v>
      </c>
      <c r="M4" s="71">
        <v>809</v>
      </c>
      <c r="N4" s="71">
        <v>0</v>
      </c>
      <c r="O4" s="71">
        <v>0</v>
      </c>
      <c r="P4" s="71">
        <v>0.4</v>
      </c>
      <c r="Q4" s="71">
        <v>16.100000000000001</v>
      </c>
      <c r="R4" s="72" t="s">
        <v>2</v>
      </c>
    </row>
    <row r="5" spans="1:18" ht="15" customHeight="1" x14ac:dyDescent="0.25">
      <c r="A5" s="82">
        <v>2</v>
      </c>
      <c r="B5" s="84">
        <v>27.9</v>
      </c>
      <c r="C5" s="84">
        <v>32.1</v>
      </c>
      <c r="D5" s="90">
        <v>0.75</v>
      </c>
      <c r="E5" s="84">
        <v>24.6</v>
      </c>
      <c r="F5" s="90">
        <v>0.25</v>
      </c>
      <c r="G5" s="84">
        <v>70</v>
      </c>
      <c r="H5" s="84">
        <v>82</v>
      </c>
      <c r="I5" s="84">
        <v>55</v>
      </c>
      <c r="J5" s="84">
        <v>1016.5</v>
      </c>
      <c r="K5" s="84">
        <v>1012.7</v>
      </c>
      <c r="L5" s="84">
        <v>128</v>
      </c>
      <c r="M5" s="84">
        <v>693</v>
      </c>
      <c r="N5" s="84">
        <v>0</v>
      </c>
      <c r="O5" s="84">
        <v>0.2</v>
      </c>
      <c r="P5" s="84">
        <v>1.5</v>
      </c>
      <c r="Q5" s="84">
        <v>29</v>
      </c>
      <c r="R5" s="85" t="s">
        <v>7</v>
      </c>
    </row>
    <row r="6" spans="1:18" ht="15" customHeight="1" x14ac:dyDescent="0.25">
      <c r="A6" s="82">
        <v>3</v>
      </c>
      <c r="B6" s="84">
        <v>28.5</v>
      </c>
      <c r="C6" s="84">
        <v>33.700000000000003</v>
      </c>
      <c r="D6" s="90">
        <v>0.64583333333333337</v>
      </c>
      <c r="E6" s="84">
        <v>23.4</v>
      </c>
      <c r="F6" s="90">
        <v>0.29166666666666669</v>
      </c>
      <c r="G6" s="84">
        <v>65</v>
      </c>
      <c r="H6" s="84">
        <v>83</v>
      </c>
      <c r="I6" s="84">
        <v>46</v>
      </c>
      <c r="J6" s="84">
        <v>1015.9</v>
      </c>
      <c r="K6" s="84">
        <v>1013</v>
      </c>
      <c r="L6" s="84">
        <v>199</v>
      </c>
      <c r="M6" s="84">
        <v>991</v>
      </c>
      <c r="N6" s="84">
        <v>0</v>
      </c>
      <c r="O6" s="84">
        <v>0</v>
      </c>
      <c r="P6" s="84">
        <v>3.1</v>
      </c>
      <c r="Q6" s="84">
        <v>38.5</v>
      </c>
      <c r="R6" s="85" t="s">
        <v>38</v>
      </c>
    </row>
    <row r="7" spans="1:18" ht="15" customHeight="1" x14ac:dyDescent="0.25">
      <c r="A7" s="82">
        <v>4</v>
      </c>
      <c r="B7" s="84">
        <v>28.6</v>
      </c>
      <c r="C7" s="84">
        <v>34.1</v>
      </c>
      <c r="D7" s="90">
        <v>0.66666666666666663</v>
      </c>
      <c r="E7" s="84">
        <v>23.1</v>
      </c>
      <c r="F7" s="90">
        <v>0.27083333333333331</v>
      </c>
      <c r="G7" s="84">
        <v>65</v>
      </c>
      <c r="H7" s="84">
        <v>86</v>
      </c>
      <c r="I7" s="84">
        <v>45</v>
      </c>
      <c r="J7" s="84">
        <v>1014.4</v>
      </c>
      <c r="K7" s="84">
        <v>1012</v>
      </c>
      <c r="L7" s="84">
        <v>205</v>
      </c>
      <c r="M7" s="84">
        <v>817</v>
      </c>
      <c r="N7" s="84">
        <v>0</v>
      </c>
      <c r="O7" s="84">
        <v>0</v>
      </c>
      <c r="P7" s="84">
        <v>2.1</v>
      </c>
      <c r="Q7" s="84">
        <v>27.4</v>
      </c>
      <c r="R7" s="85" t="s">
        <v>39</v>
      </c>
    </row>
    <row r="8" spans="1:18" ht="15" customHeight="1" x14ac:dyDescent="0.25">
      <c r="A8" s="82">
        <v>5</v>
      </c>
      <c r="B8" s="84">
        <v>29</v>
      </c>
      <c r="C8" s="84">
        <v>35.5</v>
      </c>
      <c r="D8" s="90">
        <v>0.6875</v>
      </c>
      <c r="E8" s="84">
        <v>22.9</v>
      </c>
      <c r="F8" s="90">
        <v>0.25</v>
      </c>
      <c r="G8" s="84">
        <v>65</v>
      </c>
      <c r="H8" s="84">
        <v>88</v>
      </c>
      <c r="I8" s="84">
        <v>44</v>
      </c>
      <c r="J8" s="84">
        <v>1014.4</v>
      </c>
      <c r="K8" s="84">
        <v>1011.4</v>
      </c>
      <c r="L8" s="84">
        <v>204</v>
      </c>
      <c r="M8" s="84">
        <v>791</v>
      </c>
      <c r="N8" s="84">
        <v>0</v>
      </c>
      <c r="O8" s="84">
        <v>0</v>
      </c>
      <c r="P8" s="84">
        <v>1</v>
      </c>
      <c r="Q8" s="84">
        <v>16.100000000000001</v>
      </c>
      <c r="R8" s="85" t="s">
        <v>7</v>
      </c>
    </row>
    <row r="9" spans="1:18" ht="15" customHeight="1" x14ac:dyDescent="0.25">
      <c r="A9" s="82">
        <v>6</v>
      </c>
      <c r="B9" s="84">
        <v>29.1</v>
      </c>
      <c r="C9" s="84">
        <v>35.5</v>
      </c>
      <c r="D9" s="90">
        <v>0.64583333333333337</v>
      </c>
      <c r="E9" s="84">
        <v>23.7</v>
      </c>
      <c r="F9" s="90">
        <v>0.27083333333333331</v>
      </c>
      <c r="G9" s="84">
        <v>63</v>
      </c>
      <c r="H9" s="84">
        <v>84</v>
      </c>
      <c r="I9" s="84">
        <v>45</v>
      </c>
      <c r="J9" s="84">
        <v>1014.7</v>
      </c>
      <c r="K9" s="84">
        <v>1011.7</v>
      </c>
      <c r="L9" s="84">
        <v>194</v>
      </c>
      <c r="M9" s="84">
        <v>784</v>
      </c>
      <c r="N9" s="84">
        <v>0</v>
      </c>
      <c r="O9" s="84">
        <v>0</v>
      </c>
      <c r="P9" s="84">
        <v>1.7</v>
      </c>
      <c r="Q9" s="84">
        <v>17.7</v>
      </c>
      <c r="R9" s="85" t="s">
        <v>6</v>
      </c>
    </row>
    <row r="10" spans="1:18" ht="15" customHeight="1" x14ac:dyDescent="0.25">
      <c r="A10" s="82">
        <v>7</v>
      </c>
      <c r="B10" s="84">
        <v>28.2</v>
      </c>
      <c r="C10" s="84">
        <v>35.4</v>
      </c>
      <c r="D10" s="90">
        <v>0.66666666666666663</v>
      </c>
      <c r="E10" s="84">
        <v>22.9</v>
      </c>
      <c r="F10" s="90">
        <v>0.22916666666666666</v>
      </c>
      <c r="G10" s="84">
        <v>70</v>
      </c>
      <c r="H10" s="84">
        <v>91</v>
      </c>
      <c r="I10" s="84">
        <v>47</v>
      </c>
      <c r="J10" s="84">
        <v>1013.8</v>
      </c>
      <c r="K10" s="84">
        <v>1011</v>
      </c>
      <c r="L10" s="84">
        <v>181</v>
      </c>
      <c r="M10" s="84">
        <v>775</v>
      </c>
      <c r="N10" s="84">
        <v>0</v>
      </c>
      <c r="O10" s="84">
        <v>0</v>
      </c>
      <c r="P10" s="84">
        <v>0.5</v>
      </c>
      <c r="Q10" s="84">
        <v>20.9</v>
      </c>
      <c r="R10" s="85" t="s">
        <v>2</v>
      </c>
    </row>
    <row r="11" spans="1:18" ht="15" customHeight="1" x14ac:dyDescent="0.25">
      <c r="A11" s="82">
        <v>8</v>
      </c>
      <c r="B11" s="84">
        <v>27.2</v>
      </c>
      <c r="C11" s="84">
        <v>35</v>
      </c>
      <c r="D11" s="90">
        <v>0.64583333333333337</v>
      </c>
      <c r="E11" s="84">
        <v>22.7</v>
      </c>
      <c r="F11" s="90">
        <v>0.27083333333333331</v>
      </c>
      <c r="G11" s="84">
        <v>70</v>
      </c>
      <c r="H11" s="84">
        <v>84</v>
      </c>
      <c r="I11" s="84">
        <v>49</v>
      </c>
      <c r="J11" s="84">
        <v>1013.7</v>
      </c>
      <c r="K11" s="84">
        <v>1011.8</v>
      </c>
      <c r="L11" s="84">
        <v>157</v>
      </c>
      <c r="M11" s="84">
        <v>798</v>
      </c>
      <c r="N11" s="84">
        <v>0</v>
      </c>
      <c r="O11" s="84">
        <v>0.4</v>
      </c>
      <c r="P11" s="84">
        <v>1.2</v>
      </c>
      <c r="Q11" s="84">
        <v>48.3</v>
      </c>
      <c r="R11" s="85" t="s">
        <v>37</v>
      </c>
    </row>
    <row r="12" spans="1:18" ht="15" customHeight="1" x14ac:dyDescent="0.25">
      <c r="A12" s="82">
        <v>9</v>
      </c>
      <c r="B12" s="84">
        <v>27.1</v>
      </c>
      <c r="C12" s="84">
        <v>33.9</v>
      </c>
      <c r="D12" s="90">
        <v>0.625</v>
      </c>
      <c r="E12" s="84">
        <v>21</v>
      </c>
      <c r="F12" s="90">
        <v>0.9375</v>
      </c>
      <c r="G12" s="84">
        <v>72</v>
      </c>
      <c r="H12" s="84">
        <v>90</v>
      </c>
      <c r="I12" s="84">
        <v>52</v>
      </c>
      <c r="J12" s="84">
        <v>1017.2</v>
      </c>
      <c r="K12" s="84">
        <v>1012.5</v>
      </c>
      <c r="L12" s="84">
        <v>168</v>
      </c>
      <c r="M12" s="84">
        <v>800</v>
      </c>
      <c r="N12" s="84">
        <v>0</v>
      </c>
      <c r="O12" s="84">
        <v>14.2</v>
      </c>
      <c r="P12" s="84">
        <v>2.5</v>
      </c>
      <c r="Q12" s="84">
        <v>49.9</v>
      </c>
      <c r="R12" s="85" t="s">
        <v>6</v>
      </c>
    </row>
    <row r="13" spans="1:18" ht="15" customHeight="1" x14ac:dyDescent="0.25">
      <c r="A13" s="78">
        <v>10</v>
      </c>
      <c r="B13" s="80">
        <v>26.1</v>
      </c>
      <c r="C13" s="80">
        <v>32.700000000000003</v>
      </c>
      <c r="D13" s="91">
        <v>0.6875</v>
      </c>
      <c r="E13" s="80">
        <v>20</v>
      </c>
      <c r="F13" s="91">
        <v>6.25E-2</v>
      </c>
      <c r="G13" s="80">
        <v>74</v>
      </c>
      <c r="H13" s="80">
        <v>95</v>
      </c>
      <c r="I13" s="80">
        <v>50</v>
      </c>
      <c r="J13" s="80">
        <v>1017.9</v>
      </c>
      <c r="K13" s="80">
        <v>1015.3</v>
      </c>
      <c r="L13" s="80">
        <v>209</v>
      </c>
      <c r="M13" s="80">
        <v>823</v>
      </c>
      <c r="N13" s="80">
        <v>0</v>
      </c>
      <c r="O13" s="80">
        <v>1</v>
      </c>
      <c r="P13" s="80">
        <v>1.1000000000000001</v>
      </c>
      <c r="Q13" s="80">
        <v>17.7</v>
      </c>
      <c r="R13" s="81" t="s">
        <v>2</v>
      </c>
    </row>
    <row r="14" spans="1:18" ht="15" customHeight="1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ht="15" customHeight="1" x14ac:dyDescent="0.25">
      <c r="A15" s="25"/>
      <c r="B15" s="26">
        <f>AVERAGE(B4:B13)</f>
        <v>28.24</v>
      </c>
      <c r="C15" s="26">
        <f>AVERAGE(C4:C13)</f>
        <v>34.459999999999994</v>
      </c>
      <c r="D15" s="27"/>
      <c r="E15" s="26">
        <f>AVERAGE(E4:E13)</f>
        <v>22.96</v>
      </c>
      <c r="F15" s="27"/>
      <c r="G15" s="45">
        <f t="shared" ref="G15:M15" si="0">AVERAGE(G4:G13)</f>
        <v>67.3</v>
      </c>
      <c r="H15" s="45">
        <f t="shared" si="0"/>
        <v>86.1</v>
      </c>
      <c r="I15" s="45">
        <f t="shared" si="0"/>
        <v>47.2</v>
      </c>
      <c r="J15" s="26">
        <f t="shared" si="0"/>
        <v>1015.2699999999999</v>
      </c>
      <c r="K15" s="26">
        <f t="shared" si="0"/>
        <v>1012.28</v>
      </c>
      <c r="L15" s="26">
        <f t="shared" si="0"/>
        <v>184</v>
      </c>
      <c r="M15" s="26">
        <f t="shared" si="0"/>
        <v>808.1</v>
      </c>
      <c r="N15" s="26"/>
      <c r="O15" s="26">
        <f>SUM(O4:O13)</f>
        <v>15.799999999999999</v>
      </c>
      <c r="P15" s="26">
        <f>AVERAGE(P4:P13)</f>
        <v>1.5099999999999998</v>
      </c>
      <c r="Q15" s="26">
        <f>AVERAGE(Q4:Q13)</f>
        <v>28.159999999999997</v>
      </c>
      <c r="R15" s="28"/>
    </row>
    <row r="16" spans="1:18" ht="15" customHeight="1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ht="15" customHeight="1" x14ac:dyDescent="0.25">
      <c r="A17" s="70">
        <v>11</v>
      </c>
      <c r="B17" s="71">
        <v>27.3</v>
      </c>
      <c r="C17" s="71">
        <v>33.4</v>
      </c>
      <c r="D17" s="89">
        <v>0.6875</v>
      </c>
      <c r="E17" s="71">
        <v>21.5</v>
      </c>
      <c r="F17" s="89">
        <v>0.27083333333333331</v>
      </c>
      <c r="G17" s="71">
        <v>71</v>
      </c>
      <c r="H17" s="71">
        <v>93</v>
      </c>
      <c r="I17" s="71">
        <v>43</v>
      </c>
      <c r="J17" s="71">
        <v>1017</v>
      </c>
      <c r="K17" s="71">
        <v>1013.5</v>
      </c>
      <c r="L17" s="71">
        <v>190</v>
      </c>
      <c r="M17" s="71">
        <v>895</v>
      </c>
      <c r="N17" s="71">
        <v>0</v>
      </c>
      <c r="O17" s="71">
        <v>0</v>
      </c>
      <c r="P17" s="71">
        <v>0.9</v>
      </c>
      <c r="Q17" s="71">
        <v>19.2</v>
      </c>
      <c r="R17" s="72" t="s">
        <v>1</v>
      </c>
    </row>
    <row r="18" spans="1:18" ht="15" customHeight="1" x14ac:dyDescent="0.25">
      <c r="A18" s="82">
        <v>12</v>
      </c>
      <c r="B18" s="84">
        <v>25.4</v>
      </c>
      <c r="C18" s="84">
        <v>30.2</v>
      </c>
      <c r="D18" s="90">
        <v>0.6875</v>
      </c>
      <c r="E18" s="84">
        <v>22.2</v>
      </c>
      <c r="F18" s="90">
        <v>0.29166666666666669</v>
      </c>
      <c r="G18" s="84">
        <v>76</v>
      </c>
      <c r="H18" s="84">
        <v>94</v>
      </c>
      <c r="I18" s="84">
        <v>58</v>
      </c>
      <c r="J18" s="84">
        <v>1017</v>
      </c>
      <c r="K18" s="84">
        <v>1012.8</v>
      </c>
      <c r="L18" s="84">
        <v>137</v>
      </c>
      <c r="M18" s="84">
        <v>745</v>
      </c>
      <c r="N18" s="84">
        <v>127.3</v>
      </c>
      <c r="O18" s="84">
        <v>6</v>
      </c>
      <c r="P18" s="84">
        <v>2</v>
      </c>
      <c r="Q18" s="84">
        <v>17.7</v>
      </c>
      <c r="R18" s="85" t="s">
        <v>35</v>
      </c>
    </row>
    <row r="19" spans="1:18" ht="15" customHeight="1" x14ac:dyDescent="0.25">
      <c r="A19" s="82">
        <v>13</v>
      </c>
      <c r="B19" s="84">
        <v>25.1</v>
      </c>
      <c r="C19" s="84">
        <v>32.4</v>
      </c>
      <c r="D19" s="90">
        <v>0.70833333333333337</v>
      </c>
      <c r="E19" s="84">
        <v>20.7</v>
      </c>
      <c r="F19" s="90">
        <v>0.99930555555555556</v>
      </c>
      <c r="G19" s="84">
        <v>79</v>
      </c>
      <c r="H19" s="84">
        <v>93</v>
      </c>
      <c r="I19" s="84">
        <v>48</v>
      </c>
      <c r="J19" s="84">
        <v>1013.2</v>
      </c>
      <c r="K19" s="84">
        <v>1007.7</v>
      </c>
      <c r="L19" s="84">
        <v>186</v>
      </c>
      <c r="M19" s="84">
        <v>893</v>
      </c>
      <c r="N19" s="84">
        <v>32.5</v>
      </c>
      <c r="O19" s="84">
        <v>6.6</v>
      </c>
      <c r="P19" s="84">
        <v>1</v>
      </c>
      <c r="Q19" s="84">
        <v>33.799999999999997</v>
      </c>
      <c r="R19" s="85" t="s">
        <v>1</v>
      </c>
    </row>
    <row r="20" spans="1:18" ht="15" customHeight="1" x14ac:dyDescent="0.25">
      <c r="A20" s="82">
        <v>14</v>
      </c>
      <c r="B20" s="84">
        <v>22.6</v>
      </c>
      <c r="C20" s="84">
        <v>27.7</v>
      </c>
      <c r="D20" s="90">
        <v>0.66666666666666663</v>
      </c>
      <c r="E20" s="84">
        <v>19.600000000000001</v>
      </c>
      <c r="F20" s="90">
        <v>0.99930555555555556</v>
      </c>
      <c r="G20" s="84">
        <v>86</v>
      </c>
      <c r="H20" s="84">
        <v>95</v>
      </c>
      <c r="I20" s="84">
        <v>60</v>
      </c>
      <c r="J20" s="84">
        <v>1013.2</v>
      </c>
      <c r="K20" s="84">
        <v>1009</v>
      </c>
      <c r="L20" s="84">
        <v>132</v>
      </c>
      <c r="M20" s="84">
        <v>889</v>
      </c>
      <c r="N20" s="84">
        <v>0</v>
      </c>
      <c r="O20" s="84">
        <v>0.8</v>
      </c>
      <c r="P20" s="84">
        <v>1.5</v>
      </c>
      <c r="Q20" s="84">
        <v>29</v>
      </c>
      <c r="R20" s="85" t="s">
        <v>37</v>
      </c>
    </row>
    <row r="21" spans="1:18" ht="15" customHeight="1" x14ac:dyDescent="0.25">
      <c r="A21" s="82">
        <v>15</v>
      </c>
      <c r="B21" s="84">
        <v>24</v>
      </c>
      <c r="C21" s="84">
        <v>30.6</v>
      </c>
      <c r="D21" s="90">
        <v>0.66666666666666663</v>
      </c>
      <c r="E21" s="84">
        <v>19.3</v>
      </c>
      <c r="F21" s="90">
        <v>8.3333333333333329E-2</v>
      </c>
      <c r="G21" s="84">
        <v>71</v>
      </c>
      <c r="H21" s="84">
        <v>93</v>
      </c>
      <c r="I21" s="84">
        <v>44</v>
      </c>
      <c r="J21" s="84">
        <v>1015.2</v>
      </c>
      <c r="K21" s="84">
        <v>1013</v>
      </c>
      <c r="L21" s="84">
        <v>195</v>
      </c>
      <c r="M21" s="84">
        <v>944</v>
      </c>
      <c r="N21" s="84">
        <v>0</v>
      </c>
      <c r="O21" s="84">
        <v>0</v>
      </c>
      <c r="P21" s="84">
        <v>1.8</v>
      </c>
      <c r="Q21" s="84">
        <v>22.5</v>
      </c>
      <c r="R21" s="85" t="s">
        <v>36</v>
      </c>
    </row>
    <row r="22" spans="1:18" ht="15" customHeight="1" x14ac:dyDescent="0.25">
      <c r="A22" s="82">
        <v>16</v>
      </c>
      <c r="B22" s="84">
        <v>25.1</v>
      </c>
      <c r="C22" s="84">
        <v>30.8</v>
      </c>
      <c r="D22" s="90">
        <v>0.66666666666666663</v>
      </c>
      <c r="E22" s="84">
        <v>19.899999999999999</v>
      </c>
      <c r="F22" s="90">
        <v>0.27083333333333331</v>
      </c>
      <c r="G22" s="84">
        <v>61</v>
      </c>
      <c r="H22" s="84">
        <v>83</v>
      </c>
      <c r="I22" s="84">
        <v>37</v>
      </c>
      <c r="J22" s="84">
        <v>1015.5</v>
      </c>
      <c r="K22" s="84">
        <v>1012.4</v>
      </c>
      <c r="L22" s="84">
        <v>191</v>
      </c>
      <c r="M22" s="84">
        <v>881</v>
      </c>
      <c r="N22" s="84">
        <v>0</v>
      </c>
      <c r="O22" s="84">
        <v>0</v>
      </c>
      <c r="P22" s="84">
        <v>2.1</v>
      </c>
      <c r="Q22" s="84">
        <v>24.1</v>
      </c>
      <c r="R22" s="85" t="s">
        <v>7</v>
      </c>
    </row>
    <row r="23" spans="1:18" ht="15" customHeight="1" x14ac:dyDescent="0.25">
      <c r="A23" s="82">
        <v>17</v>
      </c>
      <c r="B23" s="84">
        <v>25.1</v>
      </c>
      <c r="C23" s="84">
        <v>32.1</v>
      </c>
      <c r="D23" s="90">
        <v>0.625</v>
      </c>
      <c r="E23" s="84">
        <v>18.399999999999999</v>
      </c>
      <c r="F23" s="90">
        <v>0.27083333333333331</v>
      </c>
      <c r="G23" s="84">
        <v>67</v>
      </c>
      <c r="H23" s="84">
        <v>90</v>
      </c>
      <c r="I23" s="84">
        <v>40</v>
      </c>
      <c r="J23" s="84">
        <v>1013.8</v>
      </c>
      <c r="K23" s="84">
        <v>1011</v>
      </c>
      <c r="L23" s="84">
        <v>189</v>
      </c>
      <c r="M23" s="84">
        <v>798</v>
      </c>
      <c r="N23" s="84">
        <v>0</v>
      </c>
      <c r="O23" s="84">
        <v>0</v>
      </c>
      <c r="P23" s="84">
        <v>1</v>
      </c>
      <c r="Q23" s="84">
        <v>16.100000000000001</v>
      </c>
      <c r="R23" s="85" t="s">
        <v>6</v>
      </c>
    </row>
    <row r="24" spans="1:18" ht="15" customHeight="1" x14ac:dyDescent="0.25">
      <c r="A24" s="82">
        <v>18</v>
      </c>
      <c r="B24" s="84">
        <v>26.2</v>
      </c>
      <c r="C24" s="84">
        <v>32.700000000000003</v>
      </c>
      <c r="D24" s="90">
        <v>0.66666666666666663</v>
      </c>
      <c r="E24" s="84">
        <v>20</v>
      </c>
      <c r="F24" s="90">
        <v>0.29166666666666669</v>
      </c>
      <c r="G24" s="84">
        <v>67</v>
      </c>
      <c r="H24" s="84">
        <v>92</v>
      </c>
      <c r="I24" s="84">
        <v>40</v>
      </c>
      <c r="J24" s="84">
        <v>1015.7</v>
      </c>
      <c r="K24" s="84">
        <v>1013.5</v>
      </c>
      <c r="L24" s="84">
        <v>176</v>
      </c>
      <c r="M24" s="84">
        <v>824</v>
      </c>
      <c r="N24" s="84">
        <v>0</v>
      </c>
      <c r="O24" s="84">
        <v>0</v>
      </c>
      <c r="P24" s="84">
        <v>1.3</v>
      </c>
      <c r="Q24" s="84">
        <v>25.7</v>
      </c>
      <c r="R24" s="85" t="s">
        <v>2</v>
      </c>
    </row>
    <row r="25" spans="1:18" ht="15" customHeight="1" x14ac:dyDescent="0.25">
      <c r="A25" s="82">
        <v>19</v>
      </c>
      <c r="B25" s="84">
        <v>26.7</v>
      </c>
      <c r="C25" s="84">
        <v>33.200000000000003</v>
      </c>
      <c r="D25" s="90">
        <v>0.64583333333333337</v>
      </c>
      <c r="E25" s="84">
        <v>21.2</v>
      </c>
      <c r="F25" s="90">
        <v>0.14583333333333334</v>
      </c>
      <c r="G25" s="84">
        <v>65</v>
      </c>
      <c r="H25" s="84">
        <v>86</v>
      </c>
      <c r="I25" s="84">
        <v>43</v>
      </c>
      <c r="J25" s="84">
        <v>1016.5</v>
      </c>
      <c r="K25" s="84">
        <v>1013.5</v>
      </c>
      <c r="L25" s="84">
        <v>179</v>
      </c>
      <c r="M25" s="84">
        <v>759</v>
      </c>
      <c r="N25" s="84">
        <v>0</v>
      </c>
      <c r="O25" s="84">
        <v>0</v>
      </c>
      <c r="P25" s="84">
        <v>2.2999999999999998</v>
      </c>
      <c r="Q25" s="84">
        <v>25.7</v>
      </c>
      <c r="R25" s="85" t="s">
        <v>36</v>
      </c>
    </row>
    <row r="26" spans="1:18" ht="15" customHeight="1" x14ac:dyDescent="0.25">
      <c r="A26" s="78">
        <v>20</v>
      </c>
      <c r="B26" s="80">
        <v>27</v>
      </c>
      <c r="C26" s="80">
        <v>33.700000000000003</v>
      </c>
      <c r="D26" s="91">
        <v>0.625</v>
      </c>
      <c r="E26" s="80">
        <v>20.9</v>
      </c>
      <c r="F26" s="91">
        <v>0.29166666666666669</v>
      </c>
      <c r="G26" s="80">
        <v>63</v>
      </c>
      <c r="H26" s="80">
        <v>85</v>
      </c>
      <c r="I26" s="80">
        <v>40</v>
      </c>
      <c r="J26" s="80">
        <v>1014.7</v>
      </c>
      <c r="K26" s="80">
        <v>1011.7</v>
      </c>
      <c r="L26" s="80">
        <v>183</v>
      </c>
      <c r="M26" s="80">
        <v>775</v>
      </c>
      <c r="N26" s="80">
        <v>0</v>
      </c>
      <c r="O26" s="80">
        <v>0</v>
      </c>
      <c r="P26" s="80">
        <v>2.1</v>
      </c>
      <c r="Q26" s="80">
        <v>25.7</v>
      </c>
      <c r="R26" s="81" t="s">
        <v>36</v>
      </c>
    </row>
    <row r="27" spans="1:18" ht="15" customHeight="1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ht="15" customHeight="1" x14ac:dyDescent="0.25">
      <c r="A28" s="25"/>
      <c r="B28" s="26">
        <f>AVERAGE(B17:B26)</f>
        <v>25.449999999999996</v>
      </c>
      <c r="C28" s="26">
        <f>AVERAGE(C17:C26)</f>
        <v>31.68</v>
      </c>
      <c r="D28" s="26"/>
      <c r="E28" s="26">
        <f>AVERAGE(E17:E26)</f>
        <v>20.369999999999997</v>
      </c>
      <c r="F28" s="26"/>
      <c r="G28" s="45">
        <f t="shared" ref="G28:M28" si="1">AVERAGE(G17:G26)</f>
        <v>70.599999999999994</v>
      </c>
      <c r="H28" s="45">
        <f t="shared" si="1"/>
        <v>90.4</v>
      </c>
      <c r="I28" s="45">
        <f t="shared" si="1"/>
        <v>45.3</v>
      </c>
      <c r="J28" s="26">
        <f t="shared" si="1"/>
        <v>1015.18</v>
      </c>
      <c r="K28" s="26">
        <f t="shared" si="1"/>
        <v>1011.8100000000001</v>
      </c>
      <c r="L28" s="26">
        <f t="shared" si="1"/>
        <v>175.8</v>
      </c>
      <c r="M28" s="26">
        <f t="shared" si="1"/>
        <v>840.3</v>
      </c>
      <c r="N28" s="26"/>
      <c r="O28" s="26">
        <f>SUM(O17:O26)</f>
        <v>13.4</v>
      </c>
      <c r="P28" s="26">
        <f>AVERAGE(P17:P26)</f>
        <v>1.6000000000000003</v>
      </c>
      <c r="Q28" s="26">
        <f>AVERAGE(Q17:Q26)</f>
        <v>23.949999999999996</v>
      </c>
      <c r="R28" s="28"/>
    </row>
    <row r="29" spans="1:18" ht="15" customHeight="1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ht="15" customHeight="1" x14ac:dyDescent="0.25">
      <c r="A30" s="70">
        <v>21</v>
      </c>
      <c r="B30" s="71">
        <v>27.3</v>
      </c>
      <c r="C30" s="71">
        <v>34.200000000000003</v>
      </c>
      <c r="D30" s="89">
        <v>0.625</v>
      </c>
      <c r="E30" s="71">
        <v>21.1</v>
      </c>
      <c r="F30" s="89">
        <v>0.29166666666666669</v>
      </c>
      <c r="G30" s="71">
        <v>61</v>
      </c>
      <c r="H30" s="71">
        <v>84</v>
      </c>
      <c r="I30" s="71">
        <v>34</v>
      </c>
      <c r="J30" s="71">
        <v>1015</v>
      </c>
      <c r="K30" s="71">
        <v>1012.4</v>
      </c>
      <c r="L30" s="71">
        <v>180</v>
      </c>
      <c r="M30" s="71">
        <v>791</v>
      </c>
      <c r="N30" s="71">
        <v>0</v>
      </c>
      <c r="O30" s="71">
        <v>0</v>
      </c>
      <c r="P30" s="71">
        <v>2.1</v>
      </c>
      <c r="Q30" s="71">
        <v>24.1</v>
      </c>
      <c r="R30" s="72" t="s">
        <v>13</v>
      </c>
    </row>
    <row r="31" spans="1:18" ht="15" customHeight="1" x14ac:dyDescent="0.25">
      <c r="A31" s="82">
        <v>22</v>
      </c>
      <c r="B31" s="84">
        <v>26.7</v>
      </c>
      <c r="C31" s="84">
        <v>33.9</v>
      </c>
      <c r="D31" s="90">
        <v>0.64583333333333337</v>
      </c>
      <c r="E31" s="84">
        <v>20.6</v>
      </c>
      <c r="F31" s="90">
        <v>0.27083333333333331</v>
      </c>
      <c r="G31" s="84">
        <v>66</v>
      </c>
      <c r="H31" s="84">
        <v>85</v>
      </c>
      <c r="I31" s="84">
        <v>42</v>
      </c>
      <c r="J31" s="84">
        <v>1015.4</v>
      </c>
      <c r="K31" s="84">
        <v>1012.5</v>
      </c>
      <c r="L31" s="84">
        <v>164</v>
      </c>
      <c r="M31" s="84">
        <v>761</v>
      </c>
      <c r="N31" s="84">
        <v>0</v>
      </c>
      <c r="O31" s="84">
        <v>0</v>
      </c>
      <c r="P31" s="84">
        <v>0.7</v>
      </c>
      <c r="Q31" s="84">
        <v>20.9</v>
      </c>
      <c r="R31" s="85" t="s">
        <v>1</v>
      </c>
    </row>
    <row r="32" spans="1:18" ht="15" customHeight="1" x14ac:dyDescent="0.25">
      <c r="A32" s="82">
        <v>23</v>
      </c>
      <c r="B32" s="84">
        <v>26.7</v>
      </c>
      <c r="C32" s="84">
        <v>33.700000000000003</v>
      </c>
      <c r="D32" s="90">
        <v>0.66666666666666663</v>
      </c>
      <c r="E32" s="84">
        <v>21</v>
      </c>
      <c r="F32" s="90">
        <v>0.29166666666666669</v>
      </c>
      <c r="G32" s="84">
        <v>66</v>
      </c>
      <c r="H32" s="84">
        <v>91</v>
      </c>
      <c r="I32" s="84">
        <v>43</v>
      </c>
      <c r="J32" s="84">
        <v>1013.5</v>
      </c>
      <c r="K32" s="84">
        <v>1009</v>
      </c>
      <c r="L32" s="84">
        <v>169</v>
      </c>
      <c r="M32" s="84">
        <v>752</v>
      </c>
      <c r="N32" s="84">
        <v>0</v>
      </c>
      <c r="O32" s="84">
        <v>0</v>
      </c>
      <c r="P32" s="84">
        <v>0.5</v>
      </c>
      <c r="Q32" s="84">
        <v>16.100000000000001</v>
      </c>
      <c r="R32" s="85" t="s">
        <v>0</v>
      </c>
    </row>
    <row r="33" spans="1:27" ht="15" customHeight="1" x14ac:dyDescent="0.25">
      <c r="A33" s="82">
        <v>24</v>
      </c>
      <c r="B33" s="84">
        <v>26.2</v>
      </c>
      <c r="C33" s="84">
        <v>33.6</v>
      </c>
      <c r="D33" s="90">
        <v>0.6875</v>
      </c>
      <c r="E33" s="84">
        <v>20.6</v>
      </c>
      <c r="F33" s="90">
        <v>0.25</v>
      </c>
      <c r="G33" s="84">
        <v>64</v>
      </c>
      <c r="H33" s="84">
        <v>84</v>
      </c>
      <c r="I33" s="84">
        <v>41</v>
      </c>
      <c r="J33" s="84">
        <v>1010</v>
      </c>
      <c r="K33" s="84">
        <v>1005.3</v>
      </c>
      <c r="L33" s="84">
        <v>175</v>
      </c>
      <c r="M33" s="84">
        <v>758</v>
      </c>
      <c r="N33" s="84">
        <v>5.8</v>
      </c>
      <c r="O33" s="84">
        <v>0.4</v>
      </c>
      <c r="P33" s="84">
        <v>1.8</v>
      </c>
      <c r="Q33" s="84">
        <v>33.799999999999997</v>
      </c>
      <c r="R33" s="85" t="s">
        <v>38</v>
      </c>
    </row>
    <row r="34" spans="1:27" ht="15" customHeight="1" x14ac:dyDescent="0.25">
      <c r="A34" s="82">
        <v>25</v>
      </c>
      <c r="B34" s="84">
        <v>22.3</v>
      </c>
      <c r="C34" s="84">
        <v>27.6</v>
      </c>
      <c r="D34" s="90">
        <v>0.625</v>
      </c>
      <c r="E34" s="84">
        <v>19.8</v>
      </c>
      <c r="F34" s="90">
        <v>0.97916666666666663</v>
      </c>
      <c r="G34" s="84">
        <v>81</v>
      </c>
      <c r="H34" s="84">
        <v>92</v>
      </c>
      <c r="I34" s="84">
        <v>63</v>
      </c>
      <c r="J34" s="84">
        <v>1008</v>
      </c>
      <c r="K34" s="84">
        <v>1002.7</v>
      </c>
      <c r="L34" s="84">
        <v>110</v>
      </c>
      <c r="M34" s="84">
        <v>805</v>
      </c>
      <c r="N34" s="84">
        <v>3.8</v>
      </c>
      <c r="O34" s="84">
        <v>0.8</v>
      </c>
      <c r="P34" s="84">
        <v>2.9</v>
      </c>
      <c r="Q34" s="84">
        <v>27.4</v>
      </c>
      <c r="R34" s="85" t="s">
        <v>7</v>
      </c>
    </row>
    <row r="35" spans="1:27" ht="15" customHeight="1" x14ac:dyDescent="0.25">
      <c r="A35" s="82">
        <v>26</v>
      </c>
      <c r="B35" s="84">
        <v>19.100000000000001</v>
      </c>
      <c r="C35" s="84">
        <v>23.1</v>
      </c>
      <c r="D35" s="90">
        <v>0.66666666666666663</v>
      </c>
      <c r="E35" s="84">
        <v>15.5</v>
      </c>
      <c r="F35" s="90">
        <v>0.97916666666666663</v>
      </c>
      <c r="G35" s="84">
        <v>72</v>
      </c>
      <c r="H35" s="84">
        <v>93</v>
      </c>
      <c r="I35" s="84">
        <v>49</v>
      </c>
      <c r="J35" s="84">
        <v>1014</v>
      </c>
      <c r="K35" s="84">
        <v>1003.5</v>
      </c>
      <c r="L35" s="84">
        <v>185</v>
      </c>
      <c r="M35" s="84">
        <v>802</v>
      </c>
      <c r="N35" s="84">
        <v>14</v>
      </c>
      <c r="O35" s="84">
        <v>5</v>
      </c>
      <c r="P35" s="84">
        <v>6</v>
      </c>
      <c r="Q35" s="84">
        <v>38.5</v>
      </c>
      <c r="R35" s="85" t="s">
        <v>35</v>
      </c>
    </row>
    <row r="36" spans="1:27" ht="15" customHeight="1" x14ac:dyDescent="0.25">
      <c r="A36" s="82">
        <v>27</v>
      </c>
      <c r="B36" s="84">
        <v>19.899999999999999</v>
      </c>
      <c r="C36" s="84">
        <v>26.2</v>
      </c>
      <c r="D36" s="90">
        <v>0.70833333333333337</v>
      </c>
      <c r="E36" s="84">
        <v>13.6</v>
      </c>
      <c r="F36" s="90">
        <v>0.29166666666666669</v>
      </c>
      <c r="G36" s="84">
        <v>65</v>
      </c>
      <c r="H36" s="84">
        <v>88</v>
      </c>
      <c r="I36" s="84">
        <v>40</v>
      </c>
      <c r="J36" s="84">
        <v>1015.7</v>
      </c>
      <c r="K36" s="84">
        <v>1013.8</v>
      </c>
      <c r="L36" s="84">
        <v>181</v>
      </c>
      <c r="M36" s="84">
        <v>800</v>
      </c>
      <c r="N36" s="84">
        <v>0</v>
      </c>
      <c r="O36" s="84">
        <v>0</v>
      </c>
      <c r="P36" s="84">
        <v>1.2</v>
      </c>
      <c r="Q36" s="84">
        <v>20.9</v>
      </c>
      <c r="R36" s="85" t="s">
        <v>35</v>
      </c>
      <c r="X36" s="99" t="s">
        <v>14</v>
      </c>
      <c r="Y36" s="100"/>
      <c r="Z36" s="101"/>
      <c r="AA36" s="30">
        <v>21</v>
      </c>
    </row>
    <row r="37" spans="1:27" ht="15" customHeight="1" x14ac:dyDescent="0.25">
      <c r="A37" s="82">
        <v>28</v>
      </c>
      <c r="B37" s="84">
        <v>22.4</v>
      </c>
      <c r="C37" s="84">
        <v>30.6</v>
      </c>
      <c r="D37" s="90">
        <v>0.64583333333333337</v>
      </c>
      <c r="E37" s="84">
        <v>15.3</v>
      </c>
      <c r="F37" s="90">
        <v>0.29166666666666669</v>
      </c>
      <c r="G37" s="84">
        <v>62</v>
      </c>
      <c r="H37" s="84">
        <v>87</v>
      </c>
      <c r="I37" s="84">
        <v>34</v>
      </c>
      <c r="J37" s="84">
        <v>1017.7</v>
      </c>
      <c r="K37" s="84">
        <v>1015</v>
      </c>
      <c r="L37" s="84">
        <v>178</v>
      </c>
      <c r="M37" s="84">
        <v>759</v>
      </c>
      <c r="N37" s="84">
        <v>0</v>
      </c>
      <c r="O37" s="84">
        <v>0</v>
      </c>
      <c r="P37" s="84">
        <v>1.3</v>
      </c>
      <c r="Q37" s="84">
        <v>25.7</v>
      </c>
      <c r="R37" s="85" t="s">
        <v>6</v>
      </c>
      <c r="X37" s="99" t="s">
        <v>16</v>
      </c>
      <c r="Y37" s="100"/>
      <c r="Z37" s="101"/>
      <c r="AA37" s="30">
        <v>5</v>
      </c>
    </row>
    <row r="38" spans="1:27" ht="15" customHeight="1" x14ac:dyDescent="0.25">
      <c r="A38" s="82">
        <v>29</v>
      </c>
      <c r="B38" s="84">
        <v>23.7</v>
      </c>
      <c r="C38" s="84">
        <v>31.4</v>
      </c>
      <c r="D38" s="90">
        <v>0.64583333333333337</v>
      </c>
      <c r="E38" s="84">
        <v>16.2</v>
      </c>
      <c r="F38" s="90">
        <v>0.27083333333333331</v>
      </c>
      <c r="G38" s="84">
        <v>63</v>
      </c>
      <c r="H38" s="84">
        <v>84</v>
      </c>
      <c r="I38" s="84">
        <v>36</v>
      </c>
      <c r="J38" s="84">
        <v>1015.7</v>
      </c>
      <c r="K38" s="84">
        <v>1012</v>
      </c>
      <c r="L38" s="84">
        <v>172</v>
      </c>
      <c r="M38" s="84">
        <v>789</v>
      </c>
      <c r="N38" s="84">
        <v>0</v>
      </c>
      <c r="O38" s="84">
        <v>0</v>
      </c>
      <c r="P38" s="84">
        <v>0.7</v>
      </c>
      <c r="Q38" s="84">
        <v>16.100000000000001</v>
      </c>
      <c r="R38" s="85" t="s">
        <v>37</v>
      </c>
      <c r="X38" s="102" t="s">
        <v>10</v>
      </c>
      <c r="Y38" s="102"/>
      <c r="Z38" s="102"/>
      <c r="AA38" s="30">
        <v>11</v>
      </c>
    </row>
    <row r="39" spans="1:27" ht="15" customHeight="1" x14ac:dyDescent="0.25">
      <c r="A39" s="82">
        <v>30</v>
      </c>
      <c r="B39" s="84">
        <v>24.2</v>
      </c>
      <c r="C39" s="84">
        <v>30.1</v>
      </c>
      <c r="D39" s="90">
        <v>0.70833333333333337</v>
      </c>
      <c r="E39" s="84">
        <v>17.899999999999999</v>
      </c>
      <c r="F39" s="90">
        <v>0.29166666666666669</v>
      </c>
      <c r="G39" s="84">
        <v>72</v>
      </c>
      <c r="H39" s="84">
        <v>90</v>
      </c>
      <c r="I39" s="84">
        <v>51</v>
      </c>
      <c r="J39" s="84">
        <v>1013.9</v>
      </c>
      <c r="K39" s="84">
        <v>1011.9</v>
      </c>
      <c r="L39" s="84">
        <v>125</v>
      </c>
      <c r="M39" s="84">
        <v>779</v>
      </c>
      <c r="N39" s="84">
        <v>0</v>
      </c>
      <c r="O39" s="84">
        <v>0</v>
      </c>
      <c r="P39" s="84">
        <v>1.9</v>
      </c>
      <c r="Q39" s="84">
        <v>17.7</v>
      </c>
      <c r="R39" s="85" t="s">
        <v>35</v>
      </c>
      <c r="X39" s="6" t="s">
        <v>11</v>
      </c>
      <c r="Y39" s="29">
        <v>6.6</v>
      </c>
      <c r="Z39" s="30" t="s">
        <v>12</v>
      </c>
      <c r="AA39" s="7">
        <v>43325</v>
      </c>
    </row>
    <row r="40" spans="1:27" ht="15" customHeight="1" x14ac:dyDescent="0.25">
      <c r="A40" s="78">
        <v>31</v>
      </c>
      <c r="B40" s="80">
        <v>23.1</v>
      </c>
      <c r="C40" s="80">
        <v>29.2</v>
      </c>
      <c r="D40" s="91">
        <v>0.60416666666666663</v>
      </c>
      <c r="E40" s="80">
        <v>20.399999999999999</v>
      </c>
      <c r="F40" s="91">
        <v>0.97916666666666663</v>
      </c>
      <c r="G40" s="80">
        <v>81</v>
      </c>
      <c r="H40" s="80">
        <v>92</v>
      </c>
      <c r="I40" s="80">
        <v>56</v>
      </c>
      <c r="J40" s="80">
        <v>1013.9</v>
      </c>
      <c r="K40" s="80">
        <v>1011</v>
      </c>
      <c r="L40" s="80">
        <v>101</v>
      </c>
      <c r="M40" s="80">
        <v>951</v>
      </c>
      <c r="N40" s="80">
        <v>135.4</v>
      </c>
      <c r="O40" s="80">
        <v>3.8</v>
      </c>
      <c r="P40" s="80">
        <v>2.9</v>
      </c>
      <c r="Q40" s="80">
        <v>30.6</v>
      </c>
      <c r="R40" s="81" t="s">
        <v>6</v>
      </c>
    </row>
    <row r="41" spans="1:27" ht="15" customHeight="1" x14ac:dyDescent="0.25">
      <c r="A41" s="86"/>
      <c r="B41" s="92"/>
      <c r="C41" s="92"/>
      <c r="D41" s="87"/>
      <c r="E41" s="92"/>
      <c r="F41" s="87"/>
      <c r="G41" s="4"/>
      <c r="H41" s="4"/>
      <c r="I41" s="4"/>
      <c r="J41" s="92"/>
      <c r="K41" s="92"/>
      <c r="L41" s="92"/>
      <c r="M41" s="92"/>
      <c r="N41" s="92"/>
      <c r="O41" s="92"/>
      <c r="P41" s="92"/>
      <c r="Q41" s="92"/>
      <c r="R41" s="88"/>
    </row>
    <row r="42" spans="1:27" ht="15" customHeight="1" x14ac:dyDescent="0.25">
      <c r="A42" s="1"/>
      <c r="B42" s="26">
        <f>AVERAGE(B30:B40)</f>
        <v>23.781818181818185</v>
      </c>
      <c r="C42" s="26">
        <f>AVERAGE(C30:C40)</f>
        <v>30.327272727272724</v>
      </c>
      <c r="D42" s="26"/>
      <c r="E42" s="26">
        <f>AVERAGE(E30:E40)</f>
        <v>18.363636363636367</v>
      </c>
      <c r="F42" s="27"/>
      <c r="G42" s="45">
        <f t="shared" ref="G42:M42" si="2">AVERAGE(G30:G40)</f>
        <v>68.454545454545453</v>
      </c>
      <c r="H42" s="45">
        <f t="shared" si="2"/>
        <v>88.181818181818187</v>
      </c>
      <c r="I42" s="45">
        <f t="shared" si="2"/>
        <v>44.454545454545453</v>
      </c>
      <c r="J42" s="26">
        <f t="shared" si="2"/>
        <v>1013.8909090909091</v>
      </c>
      <c r="K42" s="26">
        <f t="shared" si="2"/>
        <v>1009.9181818181819</v>
      </c>
      <c r="L42" s="26">
        <f t="shared" si="2"/>
        <v>158.18181818181819</v>
      </c>
      <c r="M42" s="26">
        <f t="shared" si="2"/>
        <v>795.18181818181813</v>
      </c>
      <c r="N42" s="65"/>
      <c r="O42" s="26">
        <f>SUM(O30:O40)</f>
        <v>10</v>
      </c>
      <c r="P42" s="26">
        <f>AVERAGE(P30:P40)</f>
        <v>1.9999999999999998</v>
      </c>
      <c r="Q42" s="26">
        <f>AVERAGE(Q30:Q40)</f>
        <v>24.709090909090911</v>
      </c>
      <c r="R42" s="40"/>
    </row>
    <row r="43" spans="1:27" ht="15" customHeight="1" x14ac:dyDescent="0.25">
      <c r="A43" s="35"/>
      <c r="B43" s="64"/>
      <c r="C43" s="64"/>
      <c r="D43" s="41"/>
      <c r="E43" s="64"/>
      <c r="F43" s="41"/>
      <c r="G43" s="41"/>
      <c r="H43" s="41"/>
      <c r="I43" s="41"/>
      <c r="J43" s="64"/>
      <c r="K43" s="64"/>
      <c r="L43" s="66"/>
      <c r="M43" s="66"/>
      <c r="N43" s="66"/>
      <c r="O43" s="66"/>
      <c r="P43" s="66"/>
      <c r="Q43" s="66"/>
      <c r="R43" s="21"/>
    </row>
    <row r="44" spans="1:27" ht="15" customHeight="1" x14ac:dyDescent="0.25">
      <c r="A44" s="2"/>
      <c r="B44" s="5">
        <f>AVERAGE(B4:B13,B17:B26,B30:B40)</f>
        <v>25.758064516129039</v>
      </c>
      <c r="C44" s="5">
        <f>AVERAGE(C4:C13,C17:C26,C30:C40)</f>
        <v>32.096774193548399</v>
      </c>
      <c r="D44" s="3"/>
      <c r="E44" s="5">
        <f>AVERAGE(E4:E13,E17:E26,E30:E40)</f>
        <v>20.493548387096773</v>
      </c>
      <c r="F44" s="3"/>
      <c r="G44" s="47">
        <f t="shared" ref="G44:M44" si="3">AVERAGE(G4:G13,G17:G26,G30:G40)</f>
        <v>68.774193548387103</v>
      </c>
      <c r="H44" s="47">
        <f t="shared" si="3"/>
        <v>88.225806451612897</v>
      </c>
      <c r="I44" s="47">
        <f t="shared" si="3"/>
        <v>45.612903225806448</v>
      </c>
      <c r="J44" s="5">
        <f t="shared" si="3"/>
        <v>1014.7516129032261</v>
      </c>
      <c r="K44" s="5">
        <f t="shared" si="3"/>
        <v>1011.2903225806451</v>
      </c>
      <c r="L44" s="5">
        <f t="shared" si="3"/>
        <v>172.19354838709677</v>
      </c>
      <c r="M44" s="5">
        <f t="shared" si="3"/>
        <v>813.90322580645159</v>
      </c>
      <c r="N44" s="67"/>
      <c r="O44" s="5">
        <f>SUM(O4:O13,O17:O26,O30:O40)</f>
        <v>39.199999999999996</v>
      </c>
      <c r="P44" s="5">
        <f>AVERAGE(P4:P13,P17:P26,P30:P40)</f>
        <v>1.7129032258064516</v>
      </c>
      <c r="Q44" s="5">
        <f>AVERAGE(Q4:Q13,Q17:Q26,Q30:Q40)</f>
        <v>25.577419354838714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T36" sqref="T36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103" t="s">
        <v>3</v>
      </c>
      <c r="B1" s="103" t="s">
        <v>8</v>
      </c>
      <c r="C1" s="103" t="s">
        <v>21</v>
      </c>
      <c r="D1" s="103" t="s">
        <v>4</v>
      </c>
      <c r="E1" s="103" t="s">
        <v>22</v>
      </c>
      <c r="F1" s="103" t="s">
        <v>4</v>
      </c>
      <c r="G1" s="103" t="s">
        <v>23</v>
      </c>
      <c r="H1" s="103" t="s">
        <v>24</v>
      </c>
      <c r="I1" s="103" t="s">
        <v>25</v>
      </c>
      <c r="J1" s="103" t="s">
        <v>26</v>
      </c>
      <c r="K1" s="103" t="s">
        <v>27</v>
      </c>
      <c r="L1" s="103" t="s">
        <v>28</v>
      </c>
      <c r="M1" s="103" t="s">
        <v>29</v>
      </c>
      <c r="N1" s="103" t="s">
        <v>30</v>
      </c>
      <c r="O1" s="103" t="s">
        <v>5</v>
      </c>
      <c r="P1" s="103" t="s">
        <v>31</v>
      </c>
      <c r="Q1" s="103" t="s">
        <v>32</v>
      </c>
      <c r="R1" s="103" t="s">
        <v>33</v>
      </c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0">
        <v>1</v>
      </c>
      <c r="B4" s="71">
        <v>19.899999999999999</v>
      </c>
      <c r="C4" s="71">
        <v>23.9</v>
      </c>
      <c r="D4" s="89">
        <v>0.70833333333333337</v>
      </c>
      <c r="E4" s="71">
        <v>16.7</v>
      </c>
      <c r="F4" s="89">
        <v>0.875</v>
      </c>
      <c r="G4" s="71">
        <v>84</v>
      </c>
      <c r="H4" s="71">
        <v>93</v>
      </c>
      <c r="I4" s="71">
        <v>70</v>
      </c>
      <c r="J4" s="71">
        <v>1015</v>
      </c>
      <c r="K4" s="71">
        <v>1010.7</v>
      </c>
      <c r="L4" s="71">
        <v>89</v>
      </c>
      <c r="M4" s="71">
        <v>765</v>
      </c>
      <c r="N4" s="71">
        <v>28.2</v>
      </c>
      <c r="O4" s="71">
        <v>1.2</v>
      </c>
      <c r="P4" s="71">
        <v>2</v>
      </c>
      <c r="Q4" s="71">
        <v>35.4</v>
      </c>
      <c r="R4" s="72" t="s">
        <v>7</v>
      </c>
    </row>
    <row r="5" spans="1:18" x14ac:dyDescent="0.25">
      <c r="A5" s="82">
        <v>2</v>
      </c>
      <c r="B5" s="84">
        <v>18.8</v>
      </c>
      <c r="C5" s="84">
        <v>22.7</v>
      </c>
      <c r="D5" s="90">
        <v>0.75</v>
      </c>
      <c r="E5" s="84">
        <v>16.600000000000001</v>
      </c>
      <c r="F5" s="90">
        <v>0.10416666666666667</v>
      </c>
      <c r="G5" s="84">
        <v>87</v>
      </c>
      <c r="H5" s="84">
        <v>94</v>
      </c>
      <c r="I5" s="84">
        <v>69</v>
      </c>
      <c r="J5" s="84">
        <v>1015.7</v>
      </c>
      <c r="K5" s="84">
        <v>1014.1</v>
      </c>
      <c r="L5" s="84">
        <v>76</v>
      </c>
      <c r="M5" s="84">
        <v>589</v>
      </c>
      <c r="N5" s="84">
        <v>212.1</v>
      </c>
      <c r="O5" s="84">
        <v>20.8</v>
      </c>
      <c r="P5" s="84">
        <v>0.7</v>
      </c>
      <c r="Q5" s="84">
        <v>25.7</v>
      </c>
      <c r="R5" s="85" t="s">
        <v>37</v>
      </c>
    </row>
    <row r="6" spans="1:18" x14ac:dyDescent="0.25">
      <c r="A6" s="82">
        <v>3</v>
      </c>
      <c r="B6" s="84">
        <v>20.9</v>
      </c>
      <c r="C6" s="84">
        <v>26.4</v>
      </c>
      <c r="D6" s="90">
        <v>0.66666666666666663</v>
      </c>
      <c r="E6" s="84">
        <v>16.399999999999999</v>
      </c>
      <c r="F6" s="90">
        <v>0.25</v>
      </c>
      <c r="G6" s="84">
        <v>77</v>
      </c>
      <c r="H6" s="84">
        <v>95</v>
      </c>
      <c r="I6" s="84">
        <v>55</v>
      </c>
      <c r="J6" s="84">
        <v>1014</v>
      </c>
      <c r="K6" s="84">
        <v>1010.8</v>
      </c>
      <c r="L6" s="84">
        <v>180</v>
      </c>
      <c r="M6" s="84">
        <v>847</v>
      </c>
      <c r="N6" s="84">
        <v>0</v>
      </c>
      <c r="O6" s="84">
        <v>0</v>
      </c>
      <c r="P6" s="84">
        <v>3.4</v>
      </c>
      <c r="Q6" s="84">
        <v>24.1</v>
      </c>
      <c r="R6" s="85" t="s">
        <v>40</v>
      </c>
    </row>
    <row r="7" spans="1:18" x14ac:dyDescent="0.25">
      <c r="A7" s="82">
        <v>4</v>
      </c>
      <c r="B7" s="84">
        <v>21.6</v>
      </c>
      <c r="C7" s="84">
        <v>27.9</v>
      </c>
      <c r="D7" s="90">
        <v>0.6875</v>
      </c>
      <c r="E7" s="84">
        <v>16.2</v>
      </c>
      <c r="F7" s="90">
        <v>0.29166666666666669</v>
      </c>
      <c r="G7" s="84">
        <v>74</v>
      </c>
      <c r="H7" s="84">
        <v>91</v>
      </c>
      <c r="I7" s="84">
        <v>51</v>
      </c>
      <c r="J7" s="84">
        <v>1012.7</v>
      </c>
      <c r="K7" s="84">
        <v>1010.8</v>
      </c>
      <c r="L7" s="84">
        <v>175</v>
      </c>
      <c r="M7" s="84">
        <v>809</v>
      </c>
      <c r="N7" s="84">
        <v>0</v>
      </c>
      <c r="O7" s="84">
        <v>0</v>
      </c>
      <c r="P7" s="84">
        <v>2.6</v>
      </c>
      <c r="Q7" s="84">
        <v>24.1</v>
      </c>
      <c r="R7" s="85" t="s">
        <v>38</v>
      </c>
    </row>
    <row r="8" spans="1:18" x14ac:dyDescent="0.25">
      <c r="A8" s="82">
        <v>5</v>
      </c>
      <c r="B8" s="84">
        <v>22.6</v>
      </c>
      <c r="C8" s="84">
        <v>28.9</v>
      </c>
      <c r="D8" s="90">
        <v>0.6875</v>
      </c>
      <c r="E8" s="84">
        <v>16.899999999999999</v>
      </c>
      <c r="F8" s="90">
        <v>0.3125</v>
      </c>
      <c r="G8" s="84">
        <v>74</v>
      </c>
      <c r="H8" s="84">
        <v>94</v>
      </c>
      <c r="I8" s="84">
        <v>48</v>
      </c>
      <c r="J8" s="84">
        <v>1014.9</v>
      </c>
      <c r="K8" s="84">
        <v>1012</v>
      </c>
      <c r="L8" s="84">
        <v>168</v>
      </c>
      <c r="M8" s="84">
        <v>745</v>
      </c>
      <c r="N8" s="84">
        <v>0</v>
      </c>
      <c r="O8" s="84">
        <v>0</v>
      </c>
      <c r="P8" s="84">
        <v>0.7</v>
      </c>
      <c r="Q8" s="84">
        <v>14.5</v>
      </c>
      <c r="R8" s="85" t="s">
        <v>0</v>
      </c>
    </row>
    <row r="9" spans="1:18" x14ac:dyDescent="0.25">
      <c r="A9" s="82">
        <v>6</v>
      </c>
      <c r="B9" s="84">
        <v>23.7</v>
      </c>
      <c r="C9" s="84">
        <v>29.9</v>
      </c>
      <c r="D9" s="90">
        <v>0.625</v>
      </c>
      <c r="E9" s="84">
        <v>18.100000000000001</v>
      </c>
      <c r="F9" s="90">
        <v>0.29166666666666669</v>
      </c>
      <c r="G9" s="84">
        <v>74</v>
      </c>
      <c r="H9" s="84">
        <v>94</v>
      </c>
      <c r="I9" s="84">
        <v>49</v>
      </c>
      <c r="J9" s="84">
        <v>1012.7</v>
      </c>
      <c r="K9" s="84">
        <v>1007.9</v>
      </c>
      <c r="L9" s="84">
        <v>170</v>
      </c>
      <c r="M9" s="84">
        <v>735</v>
      </c>
      <c r="N9" s="84">
        <v>0</v>
      </c>
      <c r="O9" s="84">
        <v>0</v>
      </c>
      <c r="P9" s="84">
        <v>1.5</v>
      </c>
      <c r="Q9" s="84">
        <v>24.1</v>
      </c>
      <c r="R9" s="85" t="s">
        <v>38</v>
      </c>
    </row>
    <row r="10" spans="1:18" x14ac:dyDescent="0.25">
      <c r="A10" s="82">
        <v>7</v>
      </c>
      <c r="B10" s="84">
        <v>20.9</v>
      </c>
      <c r="C10" s="84">
        <v>25.8</v>
      </c>
      <c r="D10" s="90">
        <v>0.60416666666666663</v>
      </c>
      <c r="E10" s="84">
        <v>18.7</v>
      </c>
      <c r="F10" s="90">
        <v>0.99930555555555556</v>
      </c>
      <c r="G10" s="84">
        <v>84</v>
      </c>
      <c r="H10" s="84">
        <v>96</v>
      </c>
      <c r="I10" s="84">
        <v>67</v>
      </c>
      <c r="J10" s="84">
        <v>1014</v>
      </c>
      <c r="K10" s="84">
        <v>1009</v>
      </c>
      <c r="L10" s="84">
        <v>94</v>
      </c>
      <c r="M10" s="84">
        <v>814</v>
      </c>
      <c r="N10" s="84">
        <v>42.2</v>
      </c>
      <c r="O10" s="84">
        <v>5.4</v>
      </c>
      <c r="P10" s="84">
        <v>1.4</v>
      </c>
      <c r="Q10" s="84">
        <v>29</v>
      </c>
      <c r="R10" s="85" t="s">
        <v>2</v>
      </c>
    </row>
    <row r="11" spans="1:18" x14ac:dyDescent="0.25">
      <c r="A11" s="82">
        <v>8</v>
      </c>
      <c r="B11" s="84">
        <v>22</v>
      </c>
      <c r="C11" s="84">
        <v>28.6</v>
      </c>
      <c r="D11" s="90">
        <v>0.64583333333333337</v>
      </c>
      <c r="E11" s="84">
        <v>17.100000000000001</v>
      </c>
      <c r="F11" s="90">
        <v>0.29166666666666669</v>
      </c>
      <c r="G11" s="84">
        <v>80</v>
      </c>
      <c r="H11" s="84">
        <v>97</v>
      </c>
      <c r="I11" s="84">
        <v>55</v>
      </c>
      <c r="J11" s="84">
        <v>1018</v>
      </c>
      <c r="K11" s="84">
        <v>1014.2</v>
      </c>
      <c r="L11" s="84">
        <v>174</v>
      </c>
      <c r="M11" s="84">
        <v>766</v>
      </c>
      <c r="N11" s="84">
        <v>0</v>
      </c>
      <c r="O11" s="84">
        <v>0.2</v>
      </c>
      <c r="P11" s="84">
        <v>0.4</v>
      </c>
      <c r="Q11" s="84">
        <v>14.5</v>
      </c>
      <c r="R11" s="85" t="s">
        <v>0</v>
      </c>
    </row>
    <row r="12" spans="1:18" x14ac:dyDescent="0.25">
      <c r="A12" s="82">
        <v>9</v>
      </c>
      <c r="B12" s="84">
        <v>22.9</v>
      </c>
      <c r="C12" s="84">
        <v>29.7</v>
      </c>
      <c r="D12" s="90">
        <v>0.64583333333333337</v>
      </c>
      <c r="E12" s="84">
        <v>16.899999999999999</v>
      </c>
      <c r="F12" s="90">
        <v>0.29166666666666669</v>
      </c>
      <c r="G12" s="84">
        <v>78</v>
      </c>
      <c r="H12" s="84">
        <v>96</v>
      </c>
      <c r="I12" s="84">
        <v>53</v>
      </c>
      <c r="J12" s="84">
        <v>1020.2</v>
      </c>
      <c r="K12" s="84">
        <v>1017.9</v>
      </c>
      <c r="L12" s="84">
        <v>173</v>
      </c>
      <c r="M12" s="84">
        <v>722</v>
      </c>
      <c r="N12" s="84">
        <v>0</v>
      </c>
      <c r="O12" s="84">
        <v>0</v>
      </c>
      <c r="P12" s="84">
        <v>0.2</v>
      </c>
      <c r="Q12" s="84">
        <v>12.9</v>
      </c>
      <c r="R12" s="85" t="s">
        <v>35</v>
      </c>
    </row>
    <row r="13" spans="1:18" x14ac:dyDescent="0.25">
      <c r="A13" s="78">
        <v>10</v>
      </c>
      <c r="B13" s="80">
        <v>24.1</v>
      </c>
      <c r="C13" s="80">
        <v>30.4</v>
      </c>
      <c r="D13" s="91">
        <v>0.66666666666666663</v>
      </c>
      <c r="E13" s="80">
        <v>18.600000000000001</v>
      </c>
      <c r="F13" s="91">
        <v>0.3125</v>
      </c>
      <c r="G13" s="80">
        <v>74</v>
      </c>
      <c r="H13" s="80">
        <v>94</v>
      </c>
      <c r="I13" s="80">
        <v>51</v>
      </c>
      <c r="J13" s="80">
        <v>1021.1</v>
      </c>
      <c r="K13" s="80">
        <v>1018.7</v>
      </c>
      <c r="L13" s="80">
        <v>161</v>
      </c>
      <c r="M13" s="80">
        <v>712</v>
      </c>
      <c r="N13" s="80">
        <v>0</v>
      </c>
      <c r="O13" s="80">
        <v>0</v>
      </c>
      <c r="P13" s="80">
        <v>0.2</v>
      </c>
      <c r="Q13" s="80">
        <v>12.9</v>
      </c>
      <c r="R13" s="81" t="s">
        <v>37</v>
      </c>
    </row>
    <row r="14" spans="1:18" x14ac:dyDescent="0.25">
      <c r="A14" s="82"/>
      <c r="B14" s="83"/>
      <c r="C14" s="83"/>
      <c r="D14" s="84"/>
      <c r="E14" s="83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5"/>
    </row>
    <row r="15" spans="1:18" x14ac:dyDescent="0.25">
      <c r="A15" s="73"/>
      <c r="B15" s="74">
        <f>AVERAGE(B4:B13)</f>
        <v>21.740000000000002</v>
      </c>
      <c r="C15" s="74">
        <f>AVERAGE(C4:C13)</f>
        <v>27.419999999999998</v>
      </c>
      <c r="D15" s="75"/>
      <c r="E15" s="74">
        <f>AVERAGE(E4:E13)</f>
        <v>17.22</v>
      </c>
      <c r="F15" s="75"/>
      <c r="G15" s="76">
        <f t="shared" ref="G15:M15" si="0">AVERAGE(G4:G13)</f>
        <v>78.599999999999994</v>
      </c>
      <c r="H15" s="76">
        <f t="shared" si="0"/>
        <v>94.4</v>
      </c>
      <c r="I15" s="76">
        <f t="shared" si="0"/>
        <v>56.8</v>
      </c>
      <c r="J15" s="74">
        <f t="shared" si="0"/>
        <v>1015.8299999999999</v>
      </c>
      <c r="K15" s="74">
        <f t="shared" si="0"/>
        <v>1012.61</v>
      </c>
      <c r="L15" s="74">
        <f t="shared" si="0"/>
        <v>146</v>
      </c>
      <c r="M15" s="74">
        <f t="shared" si="0"/>
        <v>750.4</v>
      </c>
      <c r="N15" s="74"/>
      <c r="O15" s="74">
        <f>SUM(O4:O13)</f>
        <v>27.599999999999998</v>
      </c>
      <c r="P15" s="74">
        <f>AVERAGE(P4:P13)</f>
        <v>1.3099999999999998</v>
      </c>
      <c r="Q15" s="74">
        <f>AVERAGE(Q4:Q13)</f>
        <v>21.72</v>
      </c>
      <c r="R15" s="77"/>
    </row>
    <row r="16" spans="1:18" x14ac:dyDescent="0.25">
      <c r="A16" s="78"/>
      <c r="B16" s="79"/>
      <c r="C16" s="79"/>
      <c r="D16" s="80"/>
      <c r="E16" s="79"/>
      <c r="F16" s="80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1"/>
    </row>
    <row r="17" spans="1:18" x14ac:dyDescent="0.25">
      <c r="A17" s="70">
        <v>11</v>
      </c>
      <c r="B17" s="71">
        <v>24.5</v>
      </c>
      <c r="C17" s="71">
        <v>30.9</v>
      </c>
      <c r="D17" s="89">
        <v>0.6875</v>
      </c>
      <c r="E17" s="71">
        <v>18.8</v>
      </c>
      <c r="F17" s="89">
        <v>0.27083333333333331</v>
      </c>
      <c r="G17" s="71">
        <v>73</v>
      </c>
      <c r="H17" s="71">
        <v>94</v>
      </c>
      <c r="I17" s="71">
        <v>50</v>
      </c>
      <c r="J17" s="71">
        <v>1023.5</v>
      </c>
      <c r="K17" s="71">
        <v>1020.9</v>
      </c>
      <c r="L17" s="71">
        <v>153</v>
      </c>
      <c r="M17" s="71">
        <v>668</v>
      </c>
      <c r="N17" s="71">
        <v>0</v>
      </c>
      <c r="O17" s="71">
        <v>0</v>
      </c>
      <c r="P17" s="71">
        <v>0.2</v>
      </c>
      <c r="Q17" s="71">
        <v>12.9</v>
      </c>
      <c r="R17" s="72" t="s">
        <v>37</v>
      </c>
    </row>
    <row r="18" spans="1:18" x14ac:dyDescent="0.25">
      <c r="A18" s="82">
        <v>12</v>
      </c>
      <c r="B18" s="84">
        <v>24.6</v>
      </c>
      <c r="C18" s="84">
        <v>31.3</v>
      </c>
      <c r="D18" s="90">
        <v>0.64583333333333337</v>
      </c>
      <c r="E18" s="84">
        <v>18.399999999999999</v>
      </c>
      <c r="F18" s="90">
        <v>0.29166666666666669</v>
      </c>
      <c r="G18" s="84">
        <v>73</v>
      </c>
      <c r="H18" s="84">
        <v>92</v>
      </c>
      <c r="I18" s="84">
        <v>51</v>
      </c>
      <c r="J18" s="84">
        <v>1022.7</v>
      </c>
      <c r="K18" s="84">
        <v>1016.5</v>
      </c>
      <c r="L18" s="84">
        <v>160</v>
      </c>
      <c r="M18" s="84">
        <v>673</v>
      </c>
      <c r="N18" s="84">
        <v>0</v>
      </c>
      <c r="O18" s="84">
        <v>0</v>
      </c>
      <c r="P18" s="84">
        <v>0.7</v>
      </c>
      <c r="Q18" s="84">
        <v>19.2</v>
      </c>
      <c r="R18" s="85" t="s">
        <v>35</v>
      </c>
    </row>
    <row r="19" spans="1:18" x14ac:dyDescent="0.25">
      <c r="A19" s="82">
        <v>13</v>
      </c>
      <c r="B19" s="84">
        <v>23.7</v>
      </c>
      <c r="C19" s="84">
        <v>27.6</v>
      </c>
      <c r="D19" s="90">
        <v>0.66666666666666663</v>
      </c>
      <c r="E19" s="84">
        <v>20.6</v>
      </c>
      <c r="F19" s="90">
        <v>0.27083333333333331</v>
      </c>
      <c r="G19" s="84">
        <v>81</v>
      </c>
      <c r="H19" s="84">
        <v>91</v>
      </c>
      <c r="I19" s="84">
        <v>71</v>
      </c>
      <c r="J19" s="84">
        <v>1016.6</v>
      </c>
      <c r="K19" s="84">
        <v>1012.3</v>
      </c>
      <c r="L19" s="84">
        <v>84</v>
      </c>
      <c r="M19" s="84">
        <v>529</v>
      </c>
      <c r="N19" s="84">
        <v>0</v>
      </c>
      <c r="O19" s="84">
        <v>0</v>
      </c>
      <c r="P19" s="84">
        <v>0.2</v>
      </c>
      <c r="Q19" s="84">
        <v>11.3</v>
      </c>
      <c r="R19" s="85" t="s">
        <v>0</v>
      </c>
    </row>
    <row r="20" spans="1:18" x14ac:dyDescent="0.25">
      <c r="A20" s="82">
        <v>14</v>
      </c>
      <c r="B20" s="84">
        <v>23.7</v>
      </c>
      <c r="C20" s="84">
        <v>29.7</v>
      </c>
      <c r="D20" s="90">
        <v>0.66666666666666663</v>
      </c>
      <c r="E20" s="84">
        <v>19.100000000000001</v>
      </c>
      <c r="F20" s="90">
        <v>0.22916666666666666</v>
      </c>
      <c r="G20" s="84">
        <v>78</v>
      </c>
      <c r="H20" s="84">
        <v>92</v>
      </c>
      <c r="I20" s="84">
        <v>57</v>
      </c>
      <c r="J20" s="84">
        <v>1014.8</v>
      </c>
      <c r="K20" s="84">
        <v>1012.5</v>
      </c>
      <c r="L20" s="84">
        <v>133</v>
      </c>
      <c r="M20" s="84">
        <v>601</v>
      </c>
      <c r="N20" s="84">
        <v>0</v>
      </c>
      <c r="O20" s="84">
        <v>0</v>
      </c>
      <c r="P20" s="84">
        <v>0.5</v>
      </c>
      <c r="Q20" s="84">
        <v>12.9</v>
      </c>
      <c r="R20" s="85" t="s">
        <v>1</v>
      </c>
    </row>
    <row r="21" spans="1:18" x14ac:dyDescent="0.25">
      <c r="A21" s="82">
        <v>15</v>
      </c>
      <c r="B21" s="84">
        <v>22.1</v>
      </c>
      <c r="C21" s="84">
        <v>26</v>
      </c>
      <c r="D21" s="90">
        <v>0.66666666666666663</v>
      </c>
      <c r="E21" s="84">
        <v>19</v>
      </c>
      <c r="F21" s="90">
        <v>0.3125</v>
      </c>
      <c r="G21" s="84">
        <v>86</v>
      </c>
      <c r="H21" s="84">
        <v>95</v>
      </c>
      <c r="I21" s="84">
        <v>69</v>
      </c>
      <c r="J21" s="84">
        <v>1020.4</v>
      </c>
      <c r="K21" s="84">
        <v>1014.8</v>
      </c>
      <c r="L21" s="84">
        <v>107</v>
      </c>
      <c r="M21" s="84">
        <v>791</v>
      </c>
      <c r="N21" s="84">
        <v>311.3</v>
      </c>
      <c r="O21" s="84">
        <v>66</v>
      </c>
      <c r="P21" s="84">
        <v>1.3</v>
      </c>
      <c r="Q21" s="84">
        <v>46.7</v>
      </c>
      <c r="R21" s="85" t="s">
        <v>37</v>
      </c>
    </row>
    <row r="22" spans="1:18" x14ac:dyDescent="0.25">
      <c r="A22" s="82">
        <v>16</v>
      </c>
      <c r="B22" s="84">
        <v>22.9</v>
      </c>
      <c r="C22" s="84">
        <v>28.4</v>
      </c>
      <c r="D22" s="90">
        <v>0.625</v>
      </c>
      <c r="E22" s="84">
        <v>18.399999999999999</v>
      </c>
      <c r="F22" s="90">
        <v>0.20833333333333334</v>
      </c>
      <c r="G22" s="84">
        <v>82</v>
      </c>
      <c r="H22" s="84">
        <v>97</v>
      </c>
      <c r="I22" s="84">
        <v>62</v>
      </c>
      <c r="J22" s="84">
        <v>1021.5</v>
      </c>
      <c r="K22" s="84">
        <v>1019.1</v>
      </c>
      <c r="L22" s="84">
        <v>154</v>
      </c>
      <c r="M22" s="84">
        <v>707</v>
      </c>
      <c r="N22" s="84">
        <v>0</v>
      </c>
      <c r="O22" s="84">
        <v>0</v>
      </c>
      <c r="P22" s="84">
        <v>1.1000000000000001</v>
      </c>
      <c r="Q22" s="84">
        <v>19.2</v>
      </c>
      <c r="R22" s="85" t="s">
        <v>36</v>
      </c>
    </row>
    <row r="23" spans="1:18" x14ac:dyDescent="0.25">
      <c r="A23" s="82">
        <v>17</v>
      </c>
      <c r="B23" s="84">
        <v>22.4</v>
      </c>
      <c r="C23" s="84">
        <v>29</v>
      </c>
      <c r="D23" s="90">
        <v>0.64583333333333337</v>
      </c>
      <c r="E23" s="84">
        <v>19.3</v>
      </c>
      <c r="F23" s="90">
        <v>0.3125</v>
      </c>
      <c r="G23" s="84">
        <v>85</v>
      </c>
      <c r="H23" s="84">
        <v>95</v>
      </c>
      <c r="I23" s="84">
        <v>62</v>
      </c>
      <c r="J23" s="84">
        <v>1020.6</v>
      </c>
      <c r="K23" s="84">
        <v>1017.9</v>
      </c>
      <c r="L23" s="84">
        <v>143</v>
      </c>
      <c r="M23" s="84">
        <v>708</v>
      </c>
      <c r="N23" s="84">
        <v>16.3</v>
      </c>
      <c r="O23" s="84">
        <v>3.6</v>
      </c>
      <c r="P23" s="84">
        <v>0.7</v>
      </c>
      <c r="Q23" s="84">
        <v>35.4</v>
      </c>
      <c r="R23" s="85" t="s">
        <v>0</v>
      </c>
    </row>
    <row r="24" spans="1:18" x14ac:dyDescent="0.25">
      <c r="A24" s="82">
        <v>18</v>
      </c>
      <c r="B24" s="84">
        <v>22.7</v>
      </c>
      <c r="C24" s="84">
        <v>28.5</v>
      </c>
      <c r="D24" s="90">
        <v>0.66666666666666663</v>
      </c>
      <c r="E24" s="84">
        <v>19.7</v>
      </c>
      <c r="F24" s="90">
        <v>0.27083333333333331</v>
      </c>
      <c r="G24" s="84">
        <v>86</v>
      </c>
      <c r="H24" s="84">
        <v>97</v>
      </c>
      <c r="I24" s="84">
        <v>61</v>
      </c>
      <c r="J24" s="84">
        <v>1019.2</v>
      </c>
      <c r="K24" s="84">
        <v>1016.4</v>
      </c>
      <c r="L24" s="84">
        <v>140</v>
      </c>
      <c r="M24" s="84">
        <v>768</v>
      </c>
      <c r="N24" s="84">
        <v>0</v>
      </c>
      <c r="O24" s="84">
        <v>0</v>
      </c>
      <c r="P24" s="84">
        <v>0.4</v>
      </c>
      <c r="Q24" s="84">
        <v>19.2</v>
      </c>
      <c r="R24" s="85" t="s">
        <v>1</v>
      </c>
    </row>
    <row r="25" spans="1:18" x14ac:dyDescent="0.25">
      <c r="A25" s="82">
        <v>19</v>
      </c>
      <c r="B25" s="84">
        <v>23.2</v>
      </c>
      <c r="C25" s="84">
        <v>28.9</v>
      </c>
      <c r="D25" s="90">
        <v>0.64583333333333337</v>
      </c>
      <c r="E25" s="84">
        <v>18.7</v>
      </c>
      <c r="F25" s="90">
        <v>0.3125</v>
      </c>
      <c r="G25" s="84">
        <v>83</v>
      </c>
      <c r="H25" s="84">
        <v>97</v>
      </c>
      <c r="I25" s="84">
        <v>59</v>
      </c>
      <c r="J25" s="84">
        <v>1019</v>
      </c>
      <c r="K25" s="84">
        <v>1016.7</v>
      </c>
      <c r="L25" s="84">
        <v>155</v>
      </c>
      <c r="M25" s="84">
        <v>701</v>
      </c>
      <c r="N25" s="84">
        <v>0</v>
      </c>
      <c r="O25" s="84">
        <v>0</v>
      </c>
      <c r="P25" s="84">
        <v>0.2</v>
      </c>
      <c r="Q25" s="84">
        <v>12.9</v>
      </c>
      <c r="R25" s="85" t="s">
        <v>0</v>
      </c>
    </row>
    <row r="26" spans="1:18" x14ac:dyDescent="0.25">
      <c r="A26" s="78">
        <v>20</v>
      </c>
      <c r="B26" s="80">
        <v>23.5</v>
      </c>
      <c r="C26" s="80">
        <v>29.9</v>
      </c>
      <c r="D26" s="91">
        <v>0.625</v>
      </c>
      <c r="E26" s="80">
        <v>19.100000000000001</v>
      </c>
      <c r="F26" s="91">
        <v>0.27083333333333331</v>
      </c>
      <c r="G26" s="80">
        <v>79</v>
      </c>
      <c r="H26" s="80">
        <v>96</v>
      </c>
      <c r="I26" s="80">
        <v>49</v>
      </c>
      <c r="J26" s="80">
        <v>1018.8</v>
      </c>
      <c r="K26" s="80">
        <v>1015.5</v>
      </c>
      <c r="L26" s="80">
        <v>150</v>
      </c>
      <c r="M26" s="80">
        <v>647</v>
      </c>
      <c r="N26" s="80">
        <v>0</v>
      </c>
      <c r="O26" s="80">
        <v>0</v>
      </c>
      <c r="P26" s="80">
        <v>0.6</v>
      </c>
      <c r="Q26" s="80">
        <v>17.7</v>
      </c>
      <c r="R26" s="81" t="s">
        <v>1</v>
      </c>
    </row>
    <row r="27" spans="1:18" x14ac:dyDescent="0.25">
      <c r="A27" s="82"/>
      <c r="B27" s="83"/>
      <c r="C27" s="83"/>
      <c r="D27" s="84"/>
      <c r="E27" s="83"/>
      <c r="F27" s="84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5"/>
    </row>
    <row r="28" spans="1:18" x14ac:dyDescent="0.25">
      <c r="A28" s="73"/>
      <c r="B28" s="74">
        <f>AVERAGE(B17:B26)</f>
        <v>23.33</v>
      </c>
      <c r="C28" s="74">
        <f>AVERAGE(C17:C26)</f>
        <v>29.02</v>
      </c>
      <c r="D28" s="74"/>
      <c r="E28" s="74">
        <f>AVERAGE(E17:E26)</f>
        <v>19.11</v>
      </c>
      <c r="F28" s="74"/>
      <c r="G28" s="76">
        <f t="shared" ref="G28:M28" si="1">AVERAGE(G17:G26)</f>
        <v>80.599999999999994</v>
      </c>
      <c r="H28" s="76">
        <f t="shared" si="1"/>
        <v>94.6</v>
      </c>
      <c r="I28" s="76">
        <f t="shared" si="1"/>
        <v>59.1</v>
      </c>
      <c r="J28" s="74">
        <f t="shared" si="1"/>
        <v>1019.7099999999998</v>
      </c>
      <c r="K28" s="74">
        <f t="shared" si="1"/>
        <v>1016.26</v>
      </c>
      <c r="L28" s="74">
        <f t="shared" si="1"/>
        <v>137.9</v>
      </c>
      <c r="M28" s="74">
        <f t="shared" si="1"/>
        <v>679.3</v>
      </c>
      <c r="N28" s="74"/>
      <c r="O28" s="74">
        <f>SUM(O17:O26)</f>
        <v>69.599999999999994</v>
      </c>
      <c r="P28" s="74">
        <f>AVERAGE(P17:P26)</f>
        <v>0.59000000000000008</v>
      </c>
      <c r="Q28" s="74">
        <f>AVERAGE(Q17:Q26)</f>
        <v>20.74</v>
      </c>
      <c r="R28" s="77"/>
    </row>
    <row r="29" spans="1:18" x14ac:dyDescent="0.25">
      <c r="A29" s="78"/>
      <c r="B29" s="79"/>
      <c r="C29" s="79"/>
      <c r="D29" s="80"/>
      <c r="E29" s="79"/>
      <c r="F29" s="80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1"/>
    </row>
    <row r="30" spans="1:18" x14ac:dyDescent="0.25">
      <c r="A30" s="70">
        <v>21</v>
      </c>
      <c r="B30" s="71">
        <v>23.3</v>
      </c>
      <c r="C30" s="71">
        <v>30.1</v>
      </c>
      <c r="D30" s="89">
        <v>0.64583333333333337</v>
      </c>
      <c r="E30" s="71">
        <v>18</v>
      </c>
      <c r="F30" s="89">
        <v>0.27083333333333331</v>
      </c>
      <c r="G30" s="71">
        <v>77</v>
      </c>
      <c r="H30" s="71">
        <v>96</v>
      </c>
      <c r="I30" s="71">
        <v>49</v>
      </c>
      <c r="J30" s="71">
        <v>1015.9</v>
      </c>
      <c r="K30" s="71">
        <v>1011.9</v>
      </c>
      <c r="L30" s="71">
        <v>152</v>
      </c>
      <c r="M30" s="71">
        <v>640</v>
      </c>
      <c r="N30" s="71">
        <v>0</v>
      </c>
      <c r="O30" s="71">
        <v>0</v>
      </c>
      <c r="P30" s="71">
        <v>0.4</v>
      </c>
      <c r="Q30" s="71">
        <v>17.7</v>
      </c>
      <c r="R30" s="72" t="s">
        <v>6</v>
      </c>
    </row>
    <row r="31" spans="1:18" x14ac:dyDescent="0.25">
      <c r="A31" s="82">
        <v>22</v>
      </c>
      <c r="B31" s="84">
        <v>23.1</v>
      </c>
      <c r="C31" s="84">
        <v>29.5</v>
      </c>
      <c r="D31" s="90">
        <v>0.625</v>
      </c>
      <c r="E31" s="84">
        <v>18.600000000000001</v>
      </c>
      <c r="F31" s="90">
        <v>0.29166666666666669</v>
      </c>
      <c r="G31" s="84">
        <v>77</v>
      </c>
      <c r="H31" s="84">
        <v>91</v>
      </c>
      <c r="I31" s="84">
        <v>54</v>
      </c>
      <c r="J31" s="84">
        <v>1016.9</v>
      </c>
      <c r="K31" s="84">
        <v>1012</v>
      </c>
      <c r="L31" s="84">
        <v>131</v>
      </c>
      <c r="M31" s="84">
        <v>635</v>
      </c>
      <c r="N31" s="84">
        <v>0</v>
      </c>
      <c r="O31" s="84">
        <v>0</v>
      </c>
      <c r="P31" s="84">
        <v>1.5</v>
      </c>
      <c r="Q31" s="84">
        <v>29</v>
      </c>
      <c r="R31" s="85" t="s">
        <v>7</v>
      </c>
    </row>
    <row r="32" spans="1:18" x14ac:dyDescent="0.25">
      <c r="A32" s="82">
        <v>23</v>
      </c>
      <c r="B32" s="84">
        <v>22.1</v>
      </c>
      <c r="C32" s="84">
        <v>28.6</v>
      </c>
      <c r="D32" s="90">
        <v>0.6875</v>
      </c>
      <c r="E32" s="84">
        <v>17.899999999999999</v>
      </c>
      <c r="F32" s="90">
        <v>0.27083333333333331</v>
      </c>
      <c r="G32" s="84">
        <v>75</v>
      </c>
      <c r="H32" s="84">
        <v>92</v>
      </c>
      <c r="I32" s="84">
        <v>60</v>
      </c>
      <c r="J32" s="84">
        <v>1017.6</v>
      </c>
      <c r="K32" s="84">
        <v>1009.9</v>
      </c>
      <c r="L32" s="84">
        <v>147</v>
      </c>
      <c r="M32" s="84">
        <v>615</v>
      </c>
      <c r="N32" s="84">
        <v>0</v>
      </c>
      <c r="O32" s="84">
        <v>0</v>
      </c>
      <c r="P32" s="84">
        <v>1.2</v>
      </c>
      <c r="Q32" s="84">
        <v>24.1</v>
      </c>
      <c r="R32" s="85" t="s">
        <v>35</v>
      </c>
    </row>
    <row r="33" spans="1:27" x14ac:dyDescent="0.25">
      <c r="A33" s="82">
        <v>24</v>
      </c>
      <c r="B33" s="84">
        <v>20.9</v>
      </c>
      <c r="C33" s="84">
        <v>25.4</v>
      </c>
      <c r="D33" s="90">
        <v>0.5</v>
      </c>
      <c r="E33" s="84">
        <v>16.899999999999999</v>
      </c>
      <c r="F33" s="90">
        <v>0.99930555555555556</v>
      </c>
      <c r="G33" s="84">
        <v>74</v>
      </c>
      <c r="H33" s="84">
        <v>95</v>
      </c>
      <c r="I33" s="84">
        <v>56</v>
      </c>
      <c r="J33" s="84">
        <v>1026.5</v>
      </c>
      <c r="K33" s="84">
        <v>1008.6</v>
      </c>
      <c r="L33" s="84">
        <v>128</v>
      </c>
      <c r="M33" s="84">
        <v>819</v>
      </c>
      <c r="N33" s="84">
        <v>0</v>
      </c>
      <c r="O33" s="84">
        <v>0</v>
      </c>
      <c r="P33" s="84">
        <v>6.1</v>
      </c>
      <c r="Q33" s="84">
        <v>48.3</v>
      </c>
      <c r="R33" s="85" t="s">
        <v>38</v>
      </c>
    </row>
    <row r="34" spans="1:27" ht="15" customHeight="1" x14ac:dyDescent="0.25">
      <c r="A34" s="82">
        <v>25</v>
      </c>
      <c r="B34" s="84">
        <v>16.3</v>
      </c>
      <c r="C34" s="84">
        <v>21.6</v>
      </c>
      <c r="D34" s="90">
        <v>0.5625</v>
      </c>
      <c r="E34" s="84">
        <v>11.3</v>
      </c>
      <c r="F34" s="90">
        <v>0.29166666666666669</v>
      </c>
      <c r="G34" s="84">
        <v>56</v>
      </c>
      <c r="H34" s="84">
        <v>76</v>
      </c>
      <c r="I34" s="84">
        <v>34</v>
      </c>
      <c r="J34" s="84">
        <v>1034</v>
      </c>
      <c r="K34" s="84">
        <v>1026.5</v>
      </c>
      <c r="L34" s="84">
        <v>159</v>
      </c>
      <c r="M34" s="84">
        <v>670</v>
      </c>
      <c r="N34" s="84">
        <v>0</v>
      </c>
      <c r="O34" s="84">
        <v>0</v>
      </c>
      <c r="P34" s="84">
        <v>3.7</v>
      </c>
      <c r="Q34" s="84">
        <v>30.6</v>
      </c>
      <c r="R34" s="85" t="s">
        <v>2</v>
      </c>
    </row>
    <row r="35" spans="1:27" ht="15" customHeight="1" x14ac:dyDescent="0.25">
      <c r="A35" s="82">
        <v>26</v>
      </c>
      <c r="B35" s="84">
        <v>14.8</v>
      </c>
      <c r="C35" s="84">
        <v>19.3</v>
      </c>
      <c r="D35" s="90">
        <v>0.625</v>
      </c>
      <c r="E35" s="84">
        <v>10.4</v>
      </c>
      <c r="F35" s="90">
        <v>0.3125</v>
      </c>
      <c r="G35" s="84">
        <v>56</v>
      </c>
      <c r="H35" s="84">
        <v>69</v>
      </c>
      <c r="I35" s="84">
        <v>42</v>
      </c>
      <c r="J35" s="84">
        <v>1037.9000000000001</v>
      </c>
      <c r="K35" s="84">
        <v>1032.7</v>
      </c>
      <c r="L35" s="84">
        <v>158</v>
      </c>
      <c r="M35" s="84">
        <v>666</v>
      </c>
      <c r="N35" s="84">
        <v>0</v>
      </c>
      <c r="O35" s="84">
        <v>0</v>
      </c>
      <c r="P35" s="84">
        <v>2.2999999999999998</v>
      </c>
      <c r="Q35" s="84">
        <v>24.1</v>
      </c>
      <c r="R35" s="85" t="s">
        <v>7</v>
      </c>
    </row>
    <row r="36" spans="1:27" ht="15" customHeight="1" x14ac:dyDescent="0.25">
      <c r="A36" s="82">
        <v>27</v>
      </c>
      <c r="B36" s="84">
        <v>15</v>
      </c>
      <c r="C36" s="84">
        <v>23.6</v>
      </c>
      <c r="D36" s="90">
        <v>0.66666666666666663</v>
      </c>
      <c r="E36" s="84">
        <v>8.9</v>
      </c>
      <c r="F36" s="90">
        <v>0.29166666666666669</v>
      </c>
      <c r="G36" s="84">
        <v>63</v>
      </c>
      <c r="H36" s="84">
        <v>81</v>
      </c>
      <c r="I36" s="84">
        <v>35</v>
      </c>
      <c r="J36" s="84">
        <v>1032.5</v>
      </c>
      <c r="K36" s="84">
        <v>1022.4</v>
      </c>
      <c r="L36" s="84">
        <v>156</v>
      </c>
      <c r="M36" s="84">
        <v>657</v>
      </c>
      <c r="N36" s="84">
        <v>0</v>
      </c>
      <c r="O36" s="84">
        <v>0</v>
      </c>
      <c r="P36" s="84">
        <v>1.1000000000000001</v>
      </c>
      <c r="Q36" s="84">
        <v>17.7</v>
      </c>
      <c r="R36" s="85" t="s">
        <v>35</v>
      </c>
      <c r="X36" s="99" t="s">
        <v>17</v>
      </c>
      <c r="Y36" s="100"/>
      <c r="Z36" s="101"/>
      <c r="AA36" s="30">
        <v>6</v>
      </c>
    </row>
    <row r="37" spans="1:27" ht="15" customHeight="1" x14ac:dyDescent="0.25">
      <c r="A37" s="82">
        <v>28</v>
      </c>
      <c r="B37" s="84">
        <v>16.8</v>
      </c>
      <c r="C37" s="84">
        <v>25.9</v>
      </c>
      <c r="D37" s="90">
        <v>0.6875</v>
      </c>
      <c r="E37" s="84">
        <v>9.6999999999999993</v>
      </c>
      <c r="F37" s="90">
        <v>0.3125</v>
      </c>
      <c r="G37" s="84">
        <v>65</v>
      </c>
      <c r="H37" s="84">
        <v>84</v>
      </c>
      <c r="I37" s="84">
        <v>35</v>
      </c>
      <c r="J37" s="84">
        <v>1022.2</v>
      </c>
      <c r="K37" s="84">
        <v>1011.8</v>
      </c>
      <c r="L37" s="84">
        <v>150</v>
      </c>
      <c r="M37" s="84">
        <v>638</v>
      </c>
      <c r="N37" s="84">
        <v>0</v>
      </c>
      <c r="O37" s="84">
        <v>0</v>
      </c>
      <c r="P37" s="84">
        <v>1.7</v>
      </c>
      <c r="Q37" s="84">
        <v>22.5</v>
      </c>
      <c r="R37" s="85" t="s">
        <v>37</v>
      </c>
      <c r="X37" s="99" t="s">
        <v>15</v>
      </c>
      <c r="Y37" s="100"/>
      <c r="Z37" s="101"/>
      <c r="AA37" s="30">
        <v>4</v>
      </c>
    </row>
    <row r="38" spans="1:27" ht="15" customHeight="1" x14ac:dyDescent="0.25">
      <c r="A38" s="82">
        <v>29</v>
      </c>
      <c r="B38" s="84">
        <v>18.899999999999999</v>
      </c>
      <c r="C38" s="84">
        <v>26.5</v>
      </c>
      <c r="D38" s="90">
        <v>0.66666666666666663</v>
      </c>
      <c r="E38" s="84">
        <v>12.1</v>
      </c>
      <c r="F38" s="90">
        <v>0.27083333333333331</v>
      </c>
      <c r="G38" s="84">
        <v>67</v>
      </c>
      <c r="H38" s="84">
        <v>85</v>
      </c>
      <c r="I38" s="84">
        <v>44</v>
      </c>
      <c r="J38" s="84">
        <v>1020.1</v>
      </c>
      <c r="K38" s="84">
        <v>1013.2</v>
      </c>
      <c r="L38" s="84">
        <v>140</v>
      </c>
      <c r="M38" s="84">
        <v>626</v>
      </c>
      <c r="N38" s="84">
        <v>0</v>
      </c>
      <c r="O38" s="84">
        <v>0</v>
      </c>
      <c r="P38" s="84">
        <v>1.7</v>
      </c>
      <c r="Q38" s="84">
        <v>19.2</v>
      </c>
      <c r="R38" s="85" t="s">
        <v>7</v>
      </c>
      <c r="X38" s="102" t="s">
        <v>10</v>
      </c>
      <c r="Y38" s="102"/>
      <c r="Z38" s="102"/>
      <c r="AA38" s="30">
        <v>6</v>
      </c>
    </row>
    <row r="39" spans="1:27" x14ac:dyDescent="0.25">
      <c r="A39" s="78">
        <v>30</v>
      </c>
      <c r="B39" s="80">
        <v>15.9</v>
      </c>
      <c r="C39" s="80">
        <v>21.7</v>
      </c>
      <c r="D39" s="91">
        <v>0.625</v>
      </c>
      <c r="E39" s="80">
        <v>12.4</v>
      </c>
      <c r="F39" s="91">
        <v>0.3125</v>
      </c>
      <c r="G39" s="80">
        <v>68</v>
      </c>
      <c r="H39" s="80">
        <v>87</v>
      </c>
      <c r="I39" s="80">
        <v>52</v>
      </c>
      <c r="J39" s="80">
        <v>1020.2</v>
      </c>
      <c r="K39" s="80">
        <v>1015.9</v>
      </c>
      <c r="L39" s="80">
        <v>187</v>
      </c>
      <c r="M39" s="80">
        <v>737</v>
      </c>
      <c r="N39" s="80">
        <v>0</v>
      </c>
      <c r="O39" s="80">
        <v>0</v>
      </c>
      <c r="P39" s="80">
        <v>1.3</v>
      </c>
      <c r="Q39" s="80">
        <v>20.9</v>
      </c>
      <c r="R39" s="81" t="s">
        <v>6</v>
      </c>
      <c r="X39" s="6" t="s">
        <v>11</v>
      </c>
      <c r="Y39" s="29">
        <v>66</v>
      </c>
      <c r="Z39" s="30" t="s">
        <v>12</v>
      </c>
      <c r="AA39" s="7">
        <v>43358</v>
      </c>
    </row>
    <row r="40" spans="1:27" x14ac:dyDescent="0.25">
      <c r="A40" s="57"/>
      <c r="B40" s="63"/>
      <c r="C40" s="63"/>
      <c r="D40" s="59"/>
      <c r="E40" s="63"/>
      <c r="F40" s="59"/>
      <c r="G40" s="58"/>
      <c r="H40" s="58"/>
      <c r="I40" s="58"/>
      <c r="J40" s="63"/>
      <c r="K40" s="63"/>
      <c r="L40" s="63"/>
      <c r="M40" s="63"/>
      <c r="N40" s="63"/>
      <c r="O40" s="63"/>
      <c r="P40" s="63"/>
      <c r="Q40" s="63"/>
      <c r="R40" s="60"/>
    </row>
    <row r="41" spans="1:27" x14ac:dyDescent="0.25">
      <c r="A41" s="1"/>
      <c r="B41" s="74">
        <f>AVERAGE(B30:B39)</f>
        <v>18.71</v>
      </c>
      <c r="C41" s="74">
        <f>AVERAGE(C30:C39)</f>
        <v>25.22</v>
      </c>
      <c r="D41" s="74"/>
      <c r="E41" s="74">
        <f>AVERAGE(E30:E39)</f>
        <v>13.620000000000001</v>
      </c>
      <c r="F41" s="75"/>
      <c r="G41" s="76">
        <f t="shared" ref="G41:M41" si="2">AVERAGE(G30:G39)</f>
        <v>67.8</v>
      </c>
      <c r="H41" s="76">
        <f t="shared" si="2"/>
        <v>85.6</v>
      </c>
      <c r="I41" s="76">
        <f t="shared" si="2"/>
        <v>46.1</v>
      </c>
      <c r="J41" s="74">
        <f t="shared" si="2"/>
        <v>1024.3800000000001</v>
      </c>
      <c r="K41" s="74">
        <f t="shared" si="2"/>
        <v>1016.49</v>
      </c>
      <c r="L41" s="74">
        <f t="shared" si="2"/>
        <v>150.80000000000001</v>
      </c>
      <c r="M41" s="74">
        <f t="shared" si="2"/>
        <v>670.3</v>
      </c>
      <c r="N41" s="74"/>
      <c r="O41" s="74">
        <f>SUM(O30:O39)</f>
        <v>0</v>
      </c>
      <c r="P41" s="74">
        <f>AVERAGE(P30:P39)</f>
        <v>2.1</v>
      </c>
      <c r="Q41" s="74">
        <f>AVERAGE(Q30:Q39)</f>
        <v>25.41</v>
      </c>
      <c r="R41" s="68"/>
    </row>
    <row r="42" spans="1:27" x14ac:dyDescent="0.25">
      <c r="A42" s="35"/>
      <c r="B42" s="64"/>
      <c r="C42" s="64"/>
      <c r="D42" s="41"/>
      <c r="E42" s="64"/>
      <c r="F42" s="41"/>
      <c r="G42" s="41"/>
      <c r="H42" s="41"/>
      <c r="I42" s="41"/>
      <c r="J42" s="64"/>
      <c r="K42" s="64"/>
      <c r="L42" s="64"/>
      <c r="M42" s="64"/>
      <c r="N42" s="64"/>
      <c r="O42" s="64"/>
      <c r="P42" s="64"/>
      <c r="Q42" s="64"/>
      <c r="R42" s="62"/>
    </row>
    <row r="43" spans="1:27" x14ac:dyDescent="0.25">
      <c r="A43" s="2"/>
      <c r="B43" s="5">
        <f>AVERAGE(B4:B13,B17:B26,B30:B39)</f>
        <v>21.259999999999991</v>
      </c>
      <c r="C43" s="5">
        <f>AVERAGE(C4:C13,C17:C26,C30:C39)</f>
        <v>27.220000000000002</v>
      </c>
      <c r="D43" s="3"/>
      <c r="E43" s="5">
        <f>AVERAGE(E4:E13,E17:E26,E30:E39)</f>
        <v>16.649999999999999</v>
      </c>
      <c r="F43" s="3"/>
      <c r="G43" s="47">
        <f t="shared" ref="G43:M43" si="3">AVERAGE(G4:G13,G17:G26,G30:G39)</f>
        <v>75.666666666666671</v>
      </c>
      <c r="H43" s="47">
        <f t="shared" si="3"/>
        <v>91.533333333333331</v>
      </c>
      <c r="I43" s="47">
        <f t="shared" si="3"/>
        <v>54</v>
      </c>
      <c r="J43" s="5">
        <f t="shared" si="3"/>
        <v>1019.9733333333334</v>
      </c>
      <c r="K43" s="5">
        <f t="shared" si="3"/>
        <v>1015.1200000000002</v>
      </c>
      <c r="L43" s="5">
        <f t="shared" si="3"/>
        <v>144.9</v>
      </c>
      <c r="M43" s="5">
        <f t="shared" si="3"/>
        <v>700</v>
      </c>
      <c r="N43" s="5"/>
      <c r="O43" s="5">
        <f>SUM(O4:O13,O17:O26,O30:O39)</f>
        <v>97.199999999999989</v>
      </c>
      <c r="P43" s="5">
        <f>AVERAGE(P4:P13,P17:P26,P30:P39)</f>
        <v>1.3333333333333333</v>
      </c>
      <c r="Q43" s="5">
        <f>AVERAGE(Q4:Q13,Q17:Q26,Q30:Q39)</f>
        <v>22.623333333333331</v>
      </c>
      <c r="R43" s="69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39</vt:i4>
      </vt:variant>
    </vt:vector>
  </HeadingPairs>
  <TitlesOfParts>
    <vt:vector size="51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Luglio!New_Text_Document</vt:lpstr>
      <vt:lpstr>Agosto!New_Text_Document_1</vt:lpstr>
      <vt:lpstr>Aprile!New_Text_Document_1</vt:lpstr>
      <vt:lpstr>Febbraio!New_Text_Document_1</vt:lpstr>
      <vt:lpstr>Gennaio!New_Text_Document_1</vt:lpstr>
      <vt:lpstr>Giugno!New_Text_Document_1</vt:lpstr>
      <vt:lpstr>Maggio!New_Text_Document_1</vt:lpstr>
      <vt:lpstr>Marzo!New_Text_Document_1</vt:lpstr>
      <vt:lpstr>Dicembre!New_Text_Document_2</vt:lpstr>
      <vt:lpstr>Novembre!New_Text_Document_2</vt:lpstr>
      <vt:lpstr>Ottobre!New_Text_Document_2</vt:lpstr>
      <vt:lpstr>Settembre!New_Text_Document_2</vt:lpstr>
      <vt:lpstr>Gennaio!prova</vt:lpstr>
      <vt:lpstr>Agosto!prova_1</vt:lpstr>
      <vt:lpstr>Aprile!prova_1</vt:lpstr>
      <vt:lpstr>Febbraio!prova_1</vt:lpstr>
      <vt:lpstr>Gennaio!prova_1</vt:lpstr>
      <vt:lpstr>Giugno!prova_1</vt:lpstr>
      <vt:lpstr>Luglio!prova_1</vt:lpstr>
      <vt:lpstr>Maggio!prova_1</vt:lpstr>
      <vt:lpstr>Marzo!prova_1</vt:lpstr>
      <vt:lpstr>Settembre!prova_1</vt:lpstr>
      <vt:lpstr>Agosto!prova_2</vt:lpstr>
      <vt:lpstr>Aprile!prova_2</vt:lpstr>
      <vt:lpstr>Febbraio!prova_2</vt:lpstr>
      <vt:lpstr>Gennaio!prova_2</vt:lpstr>
      <vt:lpstr>Giugno!prova_2</vt:lpstr>
      <vt:lpstr>Luglio!prova_2</vt:lpstr>
      <vt:lpstr>Maggio!prova_2</vt:lpstr>
      <vt:lpstr>Marzo!prova_2</vt:lpstr>
      <vt:lpstr>Settembre!prova_2</vt:lpstr>
      <vt:lpstr>Agosto!prova_3</vt:lpstr>
      <vt:lpstr>Aprile!prova_3</vt:lpstr>
      <vt:lpstr>Febbraio!prova_3</vt:lpstr>
      <vt:lpstr>Giugno!prova_3</vt:lpstr>
      <vt:lpstr>Luglio!prova_3</vt:lpstr>
      <vt:lpstr>Maggio!prova_3</vt:lpstr>
      <vt:lpstr>Marzo!prova_3</vt:lpstr>
      <vt:lpstr>Settembre!prova_3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Simone</cp:lastModifiedBy>
  <dcterms:created xsi:type="dcterms:W3CDTF">2015-08-01T20:17:28Z</dcterms:created>
  <dcterms:modified xsi:type="dcterms:W3CDTF">2019-09-08T13:38:00Z</dcterms:modified>
</cp:coreProperties>
</file>